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'Доходы'!#REF!</definedName>
    <definedName name="LAST_CELL" localSheetId="2">'Источники'!$F$26</definedName>
    <definedName name="LAST_CELL" localSheetId="1">'Расходы'!$F$149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'Доходы'!$A$21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'Доходы'!#REF!</definedName>
    <definedName name="REND_1" localSheetId="2">'Источники'!$A$26</definedName>
    <definedName name="REND_1" localSheetId="1">'Расходы'!$A$150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<sst xmlns="http://schemas.openxmlformats.org/spreadsheetml/2006/main" count="823" uniqueCount="459">
  <si>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</si>
  <si>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</si>
  <si>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</si>
  <si>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</si>
  <si>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</si>
  <si>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</si>
  <si>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</si>
  <si>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</si>
  <si>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</si>
  <si>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</si>
  <si>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</si>
  <si>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</si>
  <si>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</si>
  <si>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</si>
  <si>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</si>
  <si>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КРАСНОВСКОГО СЕЛЬСКОГО ПОСЕЛЕНИЯ</t>
  </si>
  <si>
    <t>ППО Красновского сельского поселения Тарасовского района (сельские поселения)</t>
  </si>
  <si>
    <t>Единица измерения: руб.</t>
  </si>
  <si>
    <t>04226422</t>
  </si>
  <si>
    <t>951</t>
  </si>
  <si>
    <t>60653435</t>
  </si>
  <si>
    <t>10</t>
  </si>
  <si>
    <t>Бланк расходов (Подведомственные): 951_АДМИНИСТРАЦИЯ КРАСНОВСКОГО СЕЛЬСКОГО ПОСЕЛЕНИЯ_РБС</t>
  </si>
  <si>
    <t>Получатель доходов: АДМИНИСТРАЦИЯ КРАСНОВСКОГО СЕЛЬСКОГО ПОСЕЛЕНИЯ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</si>
  <si>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</si>
  <si>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</si>
  <si>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</si>
  <si>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</si>
  <si>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</si>
  <si>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</si>
  <si>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</si>
  <si>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</si>
  <si>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</si>
  <si>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</si>
  <si>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</si>
  <si>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</si>
  <si>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</si>
  <si>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</si>
  <si>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</si>
  <si>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</si>
  <si>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</si>
  <si>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</si>
  <si>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</si>
  <si>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</si>
  <si>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</si>
  <si>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</si>
  <si>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</si>
  <si>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</si>
  <si>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</si>
  <si>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</si>
  <si>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</si>
  <si>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(проценты по соответствующему платежу)</t>
  </si>
  <si>
    <t>182 10102010012200110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</si>
  <si>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</si>
  <si>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</si>
  <si>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</si>
  <si>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</si>
  <si>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</si>
  <si>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</si>
  <si>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</si>
  <si>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</si>
  <si>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</si>
  <si>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</si>
  <si>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</si>
  <si>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</si>
  <si>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</si>
  <si>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</si>
  <si>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</si>
  <si>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</si>
  <si>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</si>
  <si>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</si>
  <si>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</si>
  <si>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</si>
  <si>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</si>
  <si>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</si>
  <si>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</si>
  <si>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</si>
  <si>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</si>
  <si>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</si>
  <si>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</si>
  <si>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</si>
  <si>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</si>
  <si>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</si>
  <si>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</si>
  <si>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</si>
  <si>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</si>
  <si>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</si>
  <si>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</si>
  <si>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</si>
  <si>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</si>
  <si>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</si>
  <si>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</si>
  <si>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</si>
  <si>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</si>
  <si>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</si>
  <si>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</si>
  <si>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</si>
  <si>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</si>
  <si>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</si>
  <si>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</si>
  <si>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</si>
  <si>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</si>
  <si>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</si>
  <si>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</si>
  <si>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</si>
  <si>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</si>
  <si>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</si>
  <si>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</si>
  <si>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</si>
  <si>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</si>
  <si>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</si>
  <si>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</si>
  <si>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</si>
  <si>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</si>
  <si>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</si>
  <si>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</si>
  <si>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</si>
  <si>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</si>
  <si>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</si>
  <si>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</si>
  <si>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</si>
  <si>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</si>
  <si>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</si>
  <si>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</si>
  <si>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</si>
  <si>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</si>
  <si>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</si>
  <si>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</si>
  <si>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</si>
  <si>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</si>
  <si>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</si>
  <si>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</si>
  <si>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</si>
  <si>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</si>
  <si>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</si>
  <si>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</si>
  <si>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</si>
  <si>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</si>
  <si>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</si>
  <si>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</si>
  <si>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</si>
  <si>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</si>
  <si>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</si>
  <si>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</si>
  <si>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</si>
  <si>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</si>
  <si>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</si>
  <si>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</si>
  <si>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</si>
  <si>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</si>
  <si>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</si>
  <si>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</si>
  <si>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</si>
  <si>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</si>
  <si>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</si>
  <si>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</si>
  <si>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</si>
  <si>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</si>
  <si>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</si>
  <si>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</si>
  <si>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</si>
  <si>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</si>
  <si>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</si>
  <si>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</si>
  <si>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</si>
  <si>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</si>
  <si>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</si>
  <si>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</si>
  <si>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</si>
  <si>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</si>
  <si>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</si>
  <si>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</si>
  <si>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</si>
  <si>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</si>
  <si>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</si>
  <si>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</si>
  <si>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</si>
  <si>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</si>
  <si>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</si>
  <si>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</si>
  <si>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</si>
  <si>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</si>
  <si>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</si>
  <si>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</si>
  <si>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</si>
  <si>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</si>
  <si>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</si>
  <si>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</si>
  <si>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</si>
  <si>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</si>
  <si>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Красновского сельского поселения</t>
  </si>
  <si>
    <t xml:space="preserve">951 0104 8900000000 000 </t>
  </si>
  <si>
    <t>Администрация Красновского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</si>
  <si>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</si>
  <si>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</si>
  <si>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</si>
  <si>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</si>
  <si>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</si>
  <si>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</si>
  <si>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</si>
  <si>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</si>
  <si>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</si>
  <si>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</si>
  <si>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</si>
  <si>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</si>
  <si>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</si>
  <si>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</si>
  <si>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</si>
  <si>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</si>
  <si>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</si>
  <si>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</si>
  <si>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</si>
  <si>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Субвенции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администраивных правонарушениях, по иным непрограммным мероприятиям в рамках обеспечения Администрации Красновского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</si>
  <si>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</si>
  <si>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</si>
  <si>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</si>
  <si>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</si>
  <si>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функций иных органов местного самоуправления Красновского сельского поселения</t>
  </si>
  <si>
    <t xml:space="preserve">951 0111 9900000000 000 </t>
  </si>
  <si>
    <t>Финансирование непредвиденных расходов</t>
  </si>
  <si>
    <t xml:space="preserve">951 0111 9910000000 000 </t>
  </si>
  <si>
    <t>Резервный фонд Администрации Красновского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</si>
  <si>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</si>
  <si>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</si>
  <si>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</si>
  <si>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</si>
  <si>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</si>
  <si>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Красновского сельского поселения "Обеспечение общественного порядка и профилактика правонарушений"</t>
  </si>
  <si>
    <t xml:space="preserve">951 0113 0200000000 000 </t>
  </si>
  <si>
    <t>Подпрограмма "Обеспечение общественного порядка и профилактика правонарушений"</t>
  </si>
  <si>
    <t xml:space="preserve">951 0113 0210000000 000 </t>
  </si>
  <si>
    <t>Расходы на мероприятия по профилактике социально-негативных явлений в рамках подпрограммы "Обеспечение общественного порядка и профилактика правонарушений" муниципальной программы Красновского сельского поселения "Обеспечение общественного порядка и профилактика правонарушений"</t>
  </si>
  <si>
    <t xml:space="preserve">951 0113 0210021060 000 </t>
  </si>
  <si>
    <t xml:space="preserve">951 0113 0210021060 244 </t>
  </si>
  <si>
    <t>Муниципальная программа Красновского сельского поселения "Охрана окружающей среды и рациональное природопользование"</t>
  </si>
  <si>
    <t xml:space="preserve">951 0113 0500000000 000 </t>
  </si>
  <si>
    <t>Подпрограмма "Охрана окружающей среды и рациональное природопользование"</t>
  </si>
  <si>
    <t xml:space="preserve">951 0113 0510000000 000 </t>
  </si>
  <si>
    <t>Реализация направления расходов 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</si>
  <si>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951 0113 0510099990 000 </t>
  </si>
  <si>
    <t xml:space="preserve">951 0113 0510099990 244 </t>
  </si>
  <si>
    <t>Муниципальная программа Красновского сельского поселения "Информационное общество"</t>
  </si>
  <si>
    <t xml:space="preserve">951 0113 0800000000 000 </t>
  </si>
  <si>
    <t>Подпрограмма "Информационное общество"</t>
  </si>
  <si>
    <t xml:space="preserve">951 0113 0810000000 000 </t>
  </si>
  <si>
    <t>Расходы на мероприятия по защите информации в Администрации Красновского сельского поселения в рамках подпрограммы "Информационное общество" муниципальной программы Красновского сельского поселения "Информационное общество"</t>
  </si>
  <si>
    <t xml:space="preserve">951 0113 0810021340 000 </t>
  </si>
  <si>
    <t xml:space="preserve">951 0113 0810021340 244 </t>
  </si>
  <si>
    <t>Муниципальная программа Красновского сельского поселения "Муниципальная политика"</t>
  </si>
  <si>
    <t xml:space="preserve">951 0113 0900000000 000 </t>
  </si>
  <si>
    <t>Подпрограмма "Муниципальная политика"</t>
  </si>
  <si>
    <t xml:space="preserve">951 0113 0910000000 000 </t>
  </si>
  <si>
    <t>Расходы на официальную публикацию нормативных правовых актов Красновского сельского поселения и иной информации в печатном издании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</si>
  <si>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951 0113 0910021360 000 </t>
  </si>
  <si>
    <t xml:space="preserve">951 0113 0910021360 244 </t>
  </si>
  <si>
    <t>Расходы на официальную публикацию нормативно-правовых актов Красновского сельского поселения в печатном издании, являющемся официальным источником опубликования правовых актов Красновского сельского поселения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</si>
  <si>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951 0113 0910021370 000 </t>
  </si>
  <si>
    <t xml:space="preserve">951 0113 0910021370 244 </t>
  </si>
  <si>
    <t>Расходы на организацию официального размещения (опубликования) нормативных правовых актов Красновского сельского поселения и иной правовой информации на официальном сайте органа местного самоуправления Красновского сельского поселения в информационно-телекоммуникационной сети "Интернет"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</si>
  <si>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951 0113 0910021380 000 </t>
  </si>
  <si>
    <t xml:space="preserve">951 0113 0910021380 244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</si>
  <si>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</si>
  <si>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</si>
  <si>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Красновского сельского поселения в рамках обеспечения деятельности Администрации Красновского сельского поселения</t>
  </si>
  <si>
    <t xml:space="preserve">951 0113 8910021270 000 </t>
  </si>
  <si>
    <t xml:space="preserve">951 0113 8910021270 244 </t>
  </si>
  <si>
    <t xml:space="preserve">951 0113 9900000000 000 </t>
  </si>
  <si>
    <t>Непрограммные расходы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</si>
  <si>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</si>
  <si>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Красновского сельского поселения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</si>
  <si>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951 0113 9990021300 000 </t>
  </si>
  <si>
    <t xml:space="preserve">951 0113 9990021300 244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</si>
  <si>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</si>
  <si>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</si>
  <si>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</si>
  <si>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</si>
  <si>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</si>
  <si>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</si>
  <si>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</si>
  <si>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</si>
  <si>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</si>
  <si>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</si>
  <si>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</si>
  <si>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</si>
  <si>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</si>
  <si>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Субвенции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Администрации Красновского сельского поселения"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</si>
  <si>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</si>
  <si>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</si>
  <si>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</si>
  <si>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</si>
  <si>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</si>
  <si>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</si>
  <si>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</si>
  <si>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</si>
  <si>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</si>
  <si>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</si>
  <si>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951 0309 0310000000 000 </t>
  </si>
  <si>
    <t>Расходы на мероприятия по проведению профилактической работы по предотвращению пожаров, чрезвычайных ситуаций и происшествий на воде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</si>
  <si>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951 0309 0310021080 000 </t>
  </si>
  <si>
    <t xml:space="preserve">951 0309 0310021080 244 </t>
  </si>
  <si>
    <t>Расходы на мероприятия по обеспечению пожарной безопасности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</si>
  <si>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951 0309 0310021090 000 </t>
  </si>
  <si>
    <t xml:space="preserve">951 0309 0310021090 244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</si>
  <si>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</si>
  <si>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</si>
  <si>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</si>
  <si>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</si>
  <si>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</si>
  <si>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</si>
  <si>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осуществление Администрацией Красновского сельского поселения переданных полномочий муниципального района на ремонт и содержание автомобильных дорог общего пользования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</si>
  <si>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951 0409 9990021380 000 </t>
  </si>
  <si>
    <t xml:space="preserve">951 0409 9990021380 244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</si>
  <si>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</si>
  <si>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</si>
  <si>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</si>
  <si>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</si>
  <si>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</si>
  <si>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951 0501 0100000000 000 </t>
  </si>
  <si>
    <t>Подпрограмма "Обеспечение качественными жилищно-коммунальными услугами населения Красновского сельского поселения"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</si>
  <si>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</si>
  <si>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Красновского сельского поселения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</si>
  <si>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951 0501 0110021050 000 </t>
  </si>
  <si>
    <t xml:space="preserve">951 0501 0110021050 244 </t>
  </si>
  <si>
    <t>Коммунальное хозяйство</t>
  </si>
  <si>
    <t xml:space="preserve">951 0502 0000000000 000 </t>
  </si>
  <si>
    <t xml:space="preserve">951 0502 0100000000 000 </t>
  </si>
  <si>
    <t xml:space="preserve">951 0502 0110000000 000 </t>
  </si>
  <si>
    <t>Расходы на строительство газовых сетей, включая разработку проектно-сметной (и иной) документации, а также техническое обслуживание газопроводов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</si>
  <si>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951 0502 0110021330 000 </t>
  </si>
  <si>
    <t xml:space="preserve">951 0502 0110021330 244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</si>
  <si>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</si>
  <si>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</si>
  <si>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</si>
  <si>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</si>
  <si>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включая разработку проектно-сметной документации, в том числе оплату электроэнергии за наружное (уличное) освещение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</si>
  <si>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951 0503 0110021040 000 </t>
  </si>
  <si>
    <t xml:space="preserve">951 0503 0110021040 244 </t>
  </si>
  <si>
    <t xml:space="preserve">951 0503 0500000000 000 </t>
  </si>
  <si>
    <t xml:space="preserve">951 0503 0510000000 000 </t>
  </si>
  <si>
    <t>Расходы по благоустройству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</si>
  <si>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951 0503 0510021120 000 </t>
  </si>
  <si>
    <t xml:space="preserve">951 0503 0510021120 244 </t>
  </si>
  <si>
    <t>Расходы на содержание и текущий ремонт мест захоронения на территории Красновского сельского поселения,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</si>
  <si>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951 0503 0510021140 000 </t>
  </si>
  <si>
    <t xml:space="preserve">951 0503 0510021140 244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</si>
  <si>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</si>
  <si>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</si>
  <si>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</si>
  <si>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</si>
  <si>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</si>
  <si>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</si>
  <si>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Расходы на обеспечение профессионального развития муниципальных служащих и иных лиц, занятых в системе местного самоуправления в Красновском сельском поселении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</si>
  <si>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951 0705 0910021350 000 </t>
  </si>
  <si>
    <t xml:space="preserve">951 0705 0910021350 244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</si>
  <si>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</si>
  <si>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</si>
  <si>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</si>
  <si>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</si>
  <si>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Красновского сельского поселения "Развитие культуры и туризма"</t>
  </si>
  <si>
    <t xml:space="preserve">951 0801 0400000000 000 </t>
  </si>
  <si>
    <t>Подпрограмма "Развитие культуры и туризма"</t>
  </si>
  <si>
    <t xml:space="preserve">951 0801 0410000000 000 </t>
  </si>
  <si>
    <t>Расходы на обеспечение деятельности (оказание услуг) муниципальных бюджетных учреждений Красновского сельского поселения, в том числе на предоставление субсидий бюджетным муниципальным учреждениям Красновского сельского поселения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</si>
  <si>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</si>
  <si>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</si>
  <si>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</si>
  <si>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на текущий ремонт и содержание памятников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</si>
  <si>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951 0801 0410021100 000 </t>
  </si>
  <si>
    <t xml:space="preserve">951 0801 0410021100 244 </t>
  </si>
  <si>
    <t>Расходы на восстановление (ремонт, реставрация, благоустройтво) воинских захоронений в рамках подпрограммы "Развитие культуры и туризма" муниципальной программы Красновского сельского поселение "Развитие культуры и туризма"</t>
  </si>
  <si>
    <t xml:space="preserve">951 0801 04100S4520 000 </t>
  </si>
  <si>
    <t xml:space="preserve">951 0801 04100S4520 244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</si>
  <si>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</si>
  <si>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</si>
  <si>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</si>
  <si>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</si>
  <si>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Красновского сельского поселения "Развитие физической культуры и спорта"</t>
  </si>
  <si>
    <t xml:space="preserve">951 1101 0600000000 000 </t>
  </si>
  <si>
    <t>Подпрограмма "Развитие физической культуры и спорта"</t>
  </si>
  <si>
    <t xml:space="preserve">951 1101 0610000000 000 </t>
  </si>
  <si>
    <t>Расходы на проведение физкультурных и массовых спортивных мероприятий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</si>
  <si>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951 1101 0610021160 000 </t>
  </si>
  <si>
    <t xml:space="preserve">951 1101 0610021160 244 </t>
  </si>
  <si>
    <t>Расходы на развитие материальной базы Красновского сельского поселения в сфере массового спорта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</si>
  <si>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951 1101 0610021170 000 </t>
  </si>
  <si>
    <t xml:space="preserve">951 1101 0610021170 244 </t>
  </si>
  <si>
    <t>Расходы на содержание спортивных объектов Красновского сельского поселения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</si>
  <si>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951 1101 0610021180 000 </t>
  </si>
  <si>
    <t xml:space="preserve">951 1101 0610021180 244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</si>
  <si>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</si>
  <si>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</si>
  <si>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</si>
  <si>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</si>
  <si>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</si>
  <si>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</si>
  <si>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Предоставление иных межбюджетных трансфертов из бюджета Красновского сельского поселения бюджету Тарасовского района согласно переданным полномочиям по вопросу регулирования тарифов и надбавок к тарифам предприятий жилищно-коммунального хозяйства, оказывающих услуги на территории Красновского сельского поселения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</si>
  <si>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951 1403 9990085100 000 </t>
  </si>
  <si>
    <t xml:space="preserve">951 1403 9990085100 540 </t>
  </si>
  <si>
    <t>Предоставление иных межбюджетных трансфертов бюджету Тарасовского района на решение вопросов местного значения по осуществлению внутреннего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</si>
  <si>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951 1403 9990085120 000 </t>
  </si>
  <si>
    <t xml:space="preserve">951 1403 9990085120 540 </t>
  </si>
  <si>
    <t>Предоставление иных межбюджетных трансфертов бюджету Тарасовского района на решение вопросов местного значения по осуществлению внешнего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</si>
  <si>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951 1403 9990085130 000 </t>
  </si>
  <si>
    <t xml:space="preserve">951 1403 9990085130 540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</si>
  <si>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</si>
  <si>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</si>
  <si>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</si>
  <si>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</si>
  <si>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</si>
  <si>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</si>
  <si>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</si>
  <si>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</si>
  <si>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</si>
  <si>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</si>
  <si>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</si>
  <si>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</si>
  <si>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</si>
  <si>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</si>
  <si>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</si>
  <si>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</si>
  <si>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</si>
  <si>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</si>
  <si>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</si>
  <si>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</si>
  <si>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</si>
  <si>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</si>
  <si>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</si>
  <si>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</si>
  <si>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</si>
  <si>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000 01060000000000500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</si>
  <si>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</si>
  <si>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</si>
  <si>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</si>
  <si>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</si>
  <si>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</si>
  <si>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000 01060000000000600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</si>
  <si>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</si>
  <si>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</si>
  <si>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</si>
  <si>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</si>
  <si>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</si>
  <si>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</si>
  <si>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</si>
  <si>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</si>
  <si>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</si>
  <si>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</si>
  <si>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</si>
  <si>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</si>
  <si>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C:\117ssM01.txt</t>
  </si>
  <si>
    <t>Доходы/EXPORT_SRC_CODE</t>
  </si>
  <si>
    <t>058037-07</t>
  </si>
  <si>
    <t>Доходы/PERIOD</t>
  </si>
  <si>
    <t>Руководитель     __________________                            Г.В. Бадаев</t>
  </si>
  <si>
    <t xml:space="preserve">                                     (подпись)                               (расшифровка подписи)</t>
  </si>
  <si>
    <t>Руководитель финансово -               __________________            Л.В. Лаврухина</t>
  </si>
  <si>
    <t>экономической службы                              (подпись)             (расшифровка подписи)</t>
  </si>
  <si>
    <t>Главный бухгалтер ________________       Н.П. Горшколепова</t>
  </si>
  <si>
    <t xml:space="preserve">                                       (подпись)                (расшифровка подписи)</t>
  </si>
  <si>
    <t>01 октября 2019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</si>
</sst>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center" wrapText="1"/>
      <protection/>
    </xf>
    <xf numFmtId="4" fontId="4" fillId="0" borderId="10" xfId="0" applyNumberFormat="1" applyFont="1" applyBorder="1" applyAlignment="1" applyProtection="1">
      <alignment horizontal="right"/>
      <protection/>
    </xf>
    <xf numFmtId="49" fontId="2" fillId="0" borderId="10" xfId="0" applyNumberFormat="1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Continuous"/>
      <protection/>
    </xf>
    <xf numFmtId="172" fontId="2" fillId="0" borderId="10" xfId="0" applyNumberFormat="1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173" fontId="2" fillId="0" borderId="10" xfId="0" applyNumberFormat="1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49" fontId="2" fillId="0" borderId="10" xfId="0" applyNumberFormat="1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horizontal="left" wrapText="1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49" fontId="2" fillId="0" borderId="10" xfId="0" applyNumberFormat="1" applyFont="1" applyBorder="1" applyAlignment="1" applyProtection="1">
      <alignment horizontal="center" wrapText="1"/>
      <protection/>
    </xf>
    <xf numFmtId="4" fontId="2" fillId="0" borderId="10" xfId="0" applyNumberFormat="1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11" xfId="0" applyNumberFormat="1" applyFont="1" applyBorder="1" applyAlignment="1" applyProtection="1">
      <alignment horizontal="left" wrapText="1"/>
      <protection/>
    </xf>
    <xf numFmtId="49" fontId="3" fillId="0" borderId="11" xfId="0" applyNumberFormat="1" applyFont="1" applyBorder="1" applyAlignment="1" applyProtection="1">
      <alignment wrapText="1"/>
      <protection/>
    </xf>
    <xf numFmtId="49" fontId="2" fillId="0" borderId="12" xfId="0" applyNumberFormat="1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1"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showGridLines="0" zoomScalePageLayoutView="0" workbookViewId="0" topLeftCell="A16">
      <selection activeCell="A21" sqref="A21:A9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  <col min="7" max="7" width="9.7109375" style="0" customWidth="1"/>
    <col min="8" max="8" width="8.8515625" style="0" hidden="1" customWidth="1"/>
  </cols>
  <sheetData>
    <row r="1" spans="1:6" ht="15">
      <c r="A1" s="45"/>
      <c r="B1" s="45"/>
      <c r="C1" s="45"/>
      <c r="D1" s="45"/>
      <c r="E1" s="2"/>
      <c r="F1" s="2"/>
    </row>
    <row r="2" spans="1:6" ht="16.5" customHeight="1">
      <c r="A2" s="45" t="s">
        <v>0</v>
      </c>
      <c r="B2" s="45"/>
      <c r="C2" s="45"/>
      <c r="D2" s="45"/>
      <c r="E2" s="3"/>
      <c r="F2" s="18" t="s">
        <v>1</v>
      </c>
    </row>
    <row r="3" spans="1:6" ht="12.75">
      <c r="A3" s="4"/>
      <c r="B3" s="4"/>
      <c r="C3" s="4"/>
      <c r="D3" s="4"/>
      <c r="E3" s="5" t="s">
        <v>2</v>
      </c>
      <c r="F3" s="19" t="s">
        <v>3</v>
      </c>
    </row>
    <row r="4" spans="1:6" ht="12.75">
      <c r="A4" s="46" t="s">
        <v>5</v>
      </c>
      <c r="B4" s="46"/>
      <c r="C4" s="46"/>
      <c r="D4" s="46"/>
      <c r="E4" s="3" t="s">
        <v>4</v>
      </c>
      <c r="F4" s="20" t="s">
        <v>6</v>
      </c>
    </row>
    <row r="5" spans="1:6" ht="12.75">
      <c r="A5" s="6"/>
      <c r="B5" s="6"/>
      <c r="C5" s="6"/>
      <c r="D5" s="6"/>
      <c r="E5" s="3" t="s">
        <v>7</v>
      </c>
      <c r="F5" s="21" t="s">
        <v>18</v>
      </c>
    </row>
    <row r="6" spans="1:6" ht="12.75">
      <c r="A6" s="7" t="s">
        <v>8</v>
      </c>
      <c r="B6" s="47" t="s">
        <v>15</v>
      </c>
      <c r="C6" s="48"/>
      <c r="D6" s="48"/>
      <c r="E6" s="3" t="s">
        <v>9</v>
      </c>
      <c r="F6" s="21" t="s">
        <v>19</v>
      </c>
    </row>
    <row r="7" spans="1:6" ht="24" customHeight="1">
      <c r="A7" s="7" t="s">
        <v>10</v>
      </c>
      <c r="B7" s="49" t="s">
        <v>16</v>
      </c>
      <c r="C7" s="49"/>
      <c r="D7" s="49"/>
      <c r="E7" s="3" t="s">
        <v>11</v>
      </c>
      <c r="F7" s="21" t="s">
        <v>20</v>
      </c>
    </row>
    <row r="8" spans="1:6" ht="12.75">
      <c r="A8" s="7" t="s">
        <v>12</v>
      </c>
      <c r="B8" s="7"/>
      <c r="C8" s="7"/>
      <c r="D8" s="8"/>
      <c r="E8" s="3"/>
      <c r="F8" s="19" t="s">
        <v>21</v>
      </c>
    </row>
    <row r="9" spans="1:6" ht="12.75">
      <c r="A9" s="7" t="s">
        <v>17</v>
      </c>
      <c r="B9" s="7"/>
      <c r="C9" s="9"/>
      <c r="D9" s="8"/>
      <c r="E9" s="3" t="s">
        <v>13</v>
      </c>
      <c r="F9" s="19" t="s">
        <v>14</v>
      </c>
    </row>
    <row r="10" spans="1:8" ht="12.75">
      <c r="A10" s="50" t="s">
        <v>22</v>
      </c>
      <c r="B10" s="50"/>
      <c r="C10" s="50"/>
      <c r="D10" s="50"/>
      <c r="E10" s="50"/>
      <c r="F10" s="50"/>
      <c r="G10" s="10"/>
      <c r="H10" s="6"/>
    </row>
    <row r="11" spans="1:8" ht="12.75">
      <c r="A11" s="50" t="s">
        <v>23</v>
      </c>
      <c r="B11" s="50"/>
      <c r="C11" s="50"/>
      <c r="D11" s="50"/>
      <c r="E11" s="50"/>
      <c r="F11" s="50"/>
      <c r="G11" s="10"/>
      <c r="H11" s="6"/>
    </row>
    <row r="12" spans="1:6" ht="20.25" customHeight="1">
      <c r="A12" s="45" t="s">
        <v>24</v>
      </c>
      <c r="B12" s="45"/>
      <c r="C12" s="45"/>
      <c r="D12" s="45"/>
      <c r="E12" s="1"/>
      <c r="F12" s="11"/>
    </row>
    <row r="13" spans="1:6" ht="3.75" customHeight="1">
      <c r="A13" s="51" t="s">
        <v>25</v>
      </c>
      <c r="B13" s="51" t="s">
        <v>26</v>
      </c>
      <c r="C13" s="51" t="s">
        <v>27</v>
      </c>
      <c r="D13" s="52" t="s">
        <v>28</v>
      </c>
      <c r="E13" s="52" t="s">
        <v>29</v>
      </c>
      <c r="F13" s="52" t="s">
        <v>30</v>
      </c>
    </row>
    <row r="14" spans="1:6" ht="3" customHeight="1">
      <c r="A14" s="51"/>
      <c r="B14" s="51"/>
      <c r="C14" s="51"/>
      <c r="D14" s="52"/>
      <c r="E14" s="52"/>
      <c r="F14" s="52"/>
    </row>
    <row r="15" spans="1:6" ht="3" customHeight="1">
      <c r="A15" s="51"/>
      <c r="B15" s="51"/>
      <c r="C15" s="51"/>
      <c r="D15" s="52"/>
      <c r="E15" s="52"/>
      <c r="F15" s="52"/>
    </row>
    <row r="16" spans="1:6" ht="3" customHeight="1">
      <c r="A16" s="51"/>
      <c r="B16" s="51"/>
      <c r="C16" s="51"/>
      <c r="D16" s="52"/>
      <c r="E16" s="52"/>
      <c r="F16" s="52"/>
    </row>
    <row r="17" spans="1:6" ht="3" customHeight="1">
      <c r="A17" s="51"/>
      <c r="B17" s="51"/>
      <c r="C17" s="51"/>
      <c r="D17" s="52"/>
      <c r="E17" s="52"/>
      <c r="F17" s="52"/>
    </row>
    <row r="18" spans="1:6" ht="3" customHeight="1">
      <c r="A18" s="51"/>
      <c r="B18" s="51"/>
      <c r="C18" s="51"/>
      <c r="D18" s="52"/>
      <c r="E18" s="52"/>
      <c r="F18" s="52"/>
    </row>
    <row r="19" spans="1:6" ht="23.25" customHeight="1">
      <c r="A19" s="51"/>
      <c r="B19" s="51"/>
      <c r="C19" s="51"/>
      <c r="D19" s="52"/>
      <c r="E19" s="52"/>
      <c r="F19" s="52"/>
    </row>
    <row r="20" spans="1:6" ht="12" customHeight="1">
      <c r="A20" s="24">
        <v>1</v>
      </c>
      <c r="B20" s="24">
        <v>2</v>
      </c>
      <c r="C20" s="24">
        <v>3</v>
      </c>
      <c r="D20" s="25" t="s">
        <v>31</v>
      </c>
      <c r="E20" s="25" t="s">
        <v>32</v>
      </c>
      <c r="F20" s="25" t="s">
        <v>33</v>
      </c>
    </row>
    <row r="21" spans="1:6" ht="12.75">
      <c r="A21" s="26" t="s">
        <v>34</v>
      </c>
      <c r="B21" s="16" t="s">
        <v>35</v>
      </c>
      <c r="C21" s="21" t="s">
        <v>36</v>
      </c>
      <c r="D21" s="12">
        <v>15803200</v>
      </c>
      <c r="E21" s="12">
        <v>12433313.94</v>
      </c>
      <c r="F21" s="12">
        <f>IF(OR(D21="-",IF(E21="-",0,E21)&gt;=IF(D21="-",0,D21)),"-",IF(D21="-",0,D21)-IF(E21="-",0,E21))</f>
        <v>3369886.0600000005</v>
      </c>
    </row>
    <row r="22" spans="1:6" ht="12.75">
      <c r="A22" s="26" t="s">
        <v>37</v>
      </c>
      <c r="B22" s="16"/>
      <c r="C22" s="21"/>
      <c r="D22" s="12"/>
      <c r="E22" s="12"/>
      <c r="F22" s="12"/>
    </row>
    <row r="23" spans="1:6" ht="12.75">
      <c r="A23" s="26" t="s">
        <v>38</v>
      </c>
      <c r="B23" s="16" t="s">
        <v>35</v>
      </c>
      <c r="C23" s="21" t="s">
        <v>39</v>
      </c>
      <c r="D23" s="12">
        <v>11607900</v>
      </c>
      <c r="E23" s="12">
        <v>9243863.94</v>
      </c>
      <c r="F23" s="12">
        <f aca="true" t="shared" si="0" ref="F23:F54">IF(OR(D23="-",IF(E23="-",0,E23)&gt;=IF(D23="-",0,D23)),"-",IF(D23="-",0,D23)-IF(E23="-",0,E23))</f>
        <v>2364036.0600000005</v>
      </c>
    </row>
    <row r="24" spans="1:6" ht="12.75">
      <c r="A24" s="26" t="s">
        <v>40</v>
      </c>
      <c r="B24" s="16" t="s">
        <v>35</v>
      </c>
      <c r="C24" s="21" t="s">
        <v>41</v>
      </c>
      <c r="D24" s="12">
        <v>2143400</v>
      </c>
      <c r="E24" s="12">
        <v>2167804.29</v>
      </c>
      <c r="F24" s="12" t="str">
        <f t="shared" si="0"/>
        <v>-</v>
      </c>
    </row>
    <row r="25" spans="1:6" ht="12.75">
      <c r="A25" s="26" t="s">
        <v>42</v>
      </c>
      <c r="B25" s="16" t="s">
        <v>35</v>
      </c>
      <c r="C25" s="21" t="s">
        <v>43</v>
      </c>
      <c r="D25" s="12">
        <v>2143400</v>
      </c>
      <c r="E25" s="12">
        <v>2167804.29</v>
      </c>
      <c r="F25" s="12" t="str">
        <f t="shared" si="0"/>
        <v>-</v>
      </c>
    </row>
    <row r="26" spans="1:6" ht="67.5">
      <c r="A26" s="26" t="s">
        <v>44</v>
      </c>
      <c r="B26" s="16" t="s">
        <v>35</v>
      </c>
      <c r="C26" s="21" t="s">
        <v>45</v>
      </c>
      <c r="D26" s="12">
        <v>2045600</v>
      </c>
      <c r="E26" s="12">
        <v>2159894.25</v>
      </c>
      <c r="F26" s="12" t="str">
        <f t="shared" si="0"/>
        <v>-</v>
      </c>
    </row>
    <row r="27" spans="1:6" ht="90">
      <c r="A27" s="27" t="s">
        <v>46</v>
      </c>
      <c r="B27" s="16" t="s">
        <v>35</v>
      </c>
      <c r="C27" s="21" t="s">
        <v>47</v>
      </c>
      <c r="D27" s="12" t="s">
        <v>48</v>
      </c>
      <c r="E27" s="12">
        <v>2106216.8</v>
      </c>
      <c r="F27" s="12" t="str">
        <f t="shared" si="0"/>
        <v>-</v>
      </c>
    </row>
    <row r="28" spans="1:6" ht="67.5">
      <c r="A28" s="27" t="s">
        <v>49</v>
      </c>
      <c r="B28" s="16" t="s">
        <v>35</v>
      </c>
      <c r="C28" s="21" t="s">
        <v>50</v>
      </c>
      <c r="D28" s="12" t="s">
        <v>48</v>
      </c>
      <c r="E28" s="12">
        <v>27139.23</v>
      </c>
      <c r="F28" s="12" t="str">
        <f t="shared" si="0"/>
        <v>-</v>
      </c>
    </row>
    <row r="29" spans="1:6" ht="67.5">
      <c r="A29" s="27" t="s">
        <v>51</v>
      </c>
      <c r="B29" s="16" t="s">
        <v>35</v>
      </c>
      <c r="C29" s="21" t="s">
        <v>52</v>
      </c>
      <c r="D29" s="12" t="s">
        <v>48</v>
      </c>
      <c r="E29" s="12" t="s">
        <v>48</v>
      </c>
      <c r="F29" s="12" t="str">
        <f t="shared" si="0"/>
        <v>-</v>
      </c>
    </row>
    <row r="30" spans="1:6" ht="90">
      <c r="A30" s="27" t="s">
        <v>53</v>
      </c>
      <c r="B30" s="16" t="s">
        <v>35</v>
      </c>
      <c r="C30" s="21" t="s">
        <v>54</v>
      </c>
      <c r="D30" s="12" t="s">
        <v>48</v>
      </c>
      <c r="E30" s="12">
        <v>26920.55</v>
      </c>
      <c r="F30" s="12" t="str">
        <f t="shared" si="0"/>
        <v>-</v>
      </c>
    </row>
    <row r="31" spans="1:6" ht="90">
      <c r="A31" s="27" t="s">
        <v>55</v>
      </c>
      <c r="B31" s="16" t="s">
        <v>35</v>
      </c>
      <c r="C31" s="21" t="s">
        <v>56</v>
      </c>
      <c r="D31" s="12" t="s">
        <v>48</v>
      </c>
      <c r="E31" s="12">
        <v>-382.33</v>
      </c>
      <c r="F31" s="12" t="str">
        <f t="shared" si="0"/>
        <v>-</v>
      </c>
    </row>
    <row r="32" spans="1:6" ht="90.75" customHeight="1">
      <c r="A32" s="27" t="s">
        <v>57</v>
      </c>
      <c r="B32" s="16" t="s">
        <v>35</v>
      </c>
      <c r="C32" s="21" t="s">
        <v>58</v>
      </c>
      <c r="D32" s="12">
        <v>97800</v>
      </c>
      <c r="E32" s="12">
        <v>5.69</v>
      </c>
      <c r="F32" s="12">
        <f t="shared" si="0"/>
        <v>97794.31</v>
      </c>
    </row>
    <row r="33" spans="1:6" ht="103.5" customHeight="1">
      <c r="A33" s="27" t="s">
        <v>59</v>
      </c>
      <c r="B33" s="16" t="s">
        <v>35</v>
      </c>
      <c r="C33" s="21" t="s">
        <v>60</v>
      </c>
      <c r="D33" s="12" t="s">
        <v>48</v>
      </c>
      <c r="E33" s="12">
        <v>5.69</v>
      </c>
      <c r="F33" s="12" t="str">
        <f t="shared" si="0"/>
        <v>-</v>
      </c>
    </row>
    <row r="34" spans="1:6" ht="33.75">
      <c r="A34" s="26" t="s">
        <v>61</v>
      </c>
      <c r="B34" s="16" t="s">
        <v>35</v>
      </c>
      <c r="C34" s="21" t="s">
        <v>62</v>
      </c>
      <c r="D34" s="12" t="s">
        <v>48</v>
      </c>
      <c r="E34" s="12">
        <v>7904.35</v>
      </c>
      <c r="F34" s="12" t="str">
        <f t="shared" si="0"/>
        <v>-</v>
      </c>
    </row>
    <row r="35" spans="1:6" ht="67.5">
      <c r="A35" s="26" t="s">
        <v>63</v>
      </c>
      <c r="B35" s="16" t="s">
        <v>35</v>
      </c>
      <c r="C35" s="21" t="s">
        <v>64</v>
      </c>
      <c r="D35" s="12" t="s">
        <v>48</v>
      </c>
      <c r="E35" s="12">
        <v>7851.72</v>
      </c>
      <c r="F35" s="12" t="str">
        <f t="shared" si="0"/>
        <v>-</v>
      </c>
    </row>
    <row r="36" spans="1:6" ht="45">
      <c r="A36" s="26" t="s">
        <v>65</v>
      </c>
      <c r="B36" s="16" t="s">
        <v>35</v>
      </c>
      <c r="C36" s="21" t="s">
        <v>66</v>
      </c>
      <c r="D36" s="12" t="s">
        <v>48</v>
      </c>
      <c r="E36" s="12">
        <v>52.63</v>
      </c>
      <c r="F36" s="12" t="str">
        <f t="shared" si="0"/>
        <v>-</v>
      </c>
    </row>
    <row r="37" spans="1:6" ht="12.75">
      <c r="A37" s="26" t="s">
        <v>67</v>
      </c>
      <c r="B37" s="16" t="s">
        <v>35</v>
      </c>
      <c r="C37" s="21" t="s">
        <v>68</v>
      </c>
      <c r="D37" s="12">
        <v>2096100</v>
      </c>
      <c r="E37" s="12">
        <v>2306341.71</v>
      </c>
      <c r="F37" s="12" t="str">
        <f t="shared" si="0"/>
        <v>-</v>
      </c>
    </row>
    <row r="38" spans="1:6" ht="12.75">
      <c r="A38" s="26" t="s">
        <v>69</v>
      </c>
      <c r="B38" s="16" t="s">
        <v>35</v>
      </c>
      <c r="C38" s="21" t="s">
        <v>70</v>
      </c>
      <c r="D38" s="12">
        <v>2096100</v>
      </c>
      <c r="E38" s="12">
        <v>2306341.71</v>
      </c>
      <c r="F38" s="12" t="str">
        <f t="shared" si="0"/>
        <v>-</v>
      </c>
    </row>
    <row r="39" spans="1:6" ht="12.75">
      <c r="A39" s="26" t="s">
        <v>69</v>
      </c>
      <c r="B39" s="16" t="s">
        <v>35</v>
      </c>
      <c r="C39" s="21" t="s">
        <v>71</v>
      </c>
      <c r="D39" s="12">
        <v>2096100</v>
      </c>
      <c r="E39" s="12">
        <v>2305894.06</v>
      </c>
      <c r="F39" s="12" t="str">
        <f t="shared" si="0"/>
        <v>-</v>
      </c>
    </row>
    <row r="40" spans="1:6" ht="45">
      <c r="A40" s="26" t="s">
        <v>72</v>
      </c>
      <c r="B40" s="16" t="s">
        <v>35</v>
      </c>
      <c r="C40" s="21" t="s">
        <v>73</v>
      </c>
      <c r="D40" s="12" t="s">
        <v>48</v>
      </c>
      <c r="E40" s="12">
        <v>2298831.23</v>
      </c>
      <c r="F40" s="12" t="str">
        <f t="shared" si="0"/>
        <v>-</v>
      </c>
    </row>
    <row r="41" spans="1:6" ht="22.5">
      <c r="A41" s="26" t="s">
        <v>74</v>
      </c>
      <c r="B41" s="16" t="s">
        <v>35</v>
      </c>
      <c r="C41" s="21" t="s">
        <v>75</v>
      </c>
      <c r="D41" s="12" t="s">
        <v>48</v>
      </c>
      <c r="E41" s="12">
        <v>5090.43</v>
      </c>
      <c r="F41" s="12" t="str">
        <f t="shared" si="0"/>
        <v>-</v>
      </c>
    </row>
    <row r="42" spans="1:6" ht="33.75">
      <c r="A42" s="26" t="s">
        <v>76</v>
      </c>
      <c r="B42" s="16" t="s">
        <v>35</v>
      </c>
      <c r="C42" s="21" t="s">
        <v>77</v>
      </c>
      <c r="D42" s="12" t="s">
        <v>48</v>
      </c>
      <c r="E42" s="12">
        <v>1972.4</v>
      </c>
      <c r="F42" s="12" t="str">
        <f t="shared" si="0"/>
        <v>-</v>
      </c>
    </row>
    <row r="43" spans="1:6" ht="22.5">
      <c r="A43" s="26" t="s">
        <v>78</v>
      </c>
      <c r="B43" s="16" t="s">
        <v>35</v>
      </c>
      <c r="C43" s="21" t="s">
        <v>79</v>
      </c>
      <c r="D43" s="12" t="s">
        <v>48</v>
      </c>
      <c r="E43" s="12">
        <v>447.65</v>
      </c>
      <c r="F43" s="12" t="str">
        <f t="shared" si="0"/>
        <v>-</v>
      </c>
    </row>
    <row r="44" spans="1:6" ht="33.75">
      <c r="A44" s="26" t="s">
        <v>80</v>
      </c>
      <c r="B44" s="16" t="s">
        <v>35</v>
      </c>
      <c r="C44" s="21" t="s">
        <v>81</v>
      </c>
      <c r="D44" s="12" t="s">
        <v>48</v>
      </c>
      <c r="E44" s="12">
        <v>447.65</v>
      </c>
      <c r="F44" s="12" t="str">
        <f t="shared" si="0"/>
        <v>-</v>
      </c>
    </row>
    <row r="45" spans="1:6" ht="12.75">
      <c r="A45" s="26" t="s">
        <v>82</v>
      </c>
      <c r="B45" s="16" t="s">
        <v>35</v>
      </c>
      <c r="C45" s="21" t="s">
        <v>83</v>
      </c>
      <c r="D45" s="12">
        <v>5304600</v>
      </c>
      <c r="E45" s="12">
        <v>2638917.01</v>
      </c>
      <c r="F45" s="12">
        <f t="shared" si="0"/>
        <v>2665682.99</v>
      </c>
    </row>
    <row r="46" spans="1:6" ht="12.75">
      <c r="A46" s="26" t="s">
        <v>84</v>
      </c>
      <c r="B46" s="16" t="s">
        <v>35</v>
      </c>
      <c r="C46" s="21" t="s">
        <v>85</v>
      </c>
      <c r="D46" s="12">
        <v>431100</v>
      </c>
      <c r="E46" s="12">
        <v>67658.99</v>
      </c>
      <c r="F46" s="12">
        <f t="shared" si="0"/>
        <v>363441.01</v>
      </c>
    </row>
    <row r="47" spans="1:6" ht="33.75">
      <c r="A47" s="26" t="s">
        <v>86</v>
      </c>
      <c r="B47" s="16" t="s">
        <v>35</v>
      </c>
      <c r="C47" s="21" t="s">
        <v>87</v>
      </c>
      <c r="D47" s="12">
        <v>431100</v>
      </c>
      <c r="E47" s="12">
        <v>67658.99</v>
      </c>
      <c r="F47" s="12">
        <f t="shared" si="0"/>
        <v>363441.01</v>
      </c>
    </row>
    <row r="48" spans="1:6" ht="67.5">
      <c r="A48" s="26" t="s">
        <v>88</v>
      </c>
      <c r="B48" s="16" t="s">
        <v>35</v>
      </c>
      <c r="C48" s="21" t="s">
        <v>89</v>
      </c>
      <c r="D48" s="12" t="s">
        <v>48</v>
      </c>
      <c r="E48" s="12">
        <v>66549.13</v>
      </c>
      <c r="F48" s="12" t="str">
        <f t="shared" si="0"/>
        <v>-</v>
      </c>
    </row>
    <row r="49" spans="1:6" ht="45">
      <c r="A49" s="26" t="s">
        <v>90</v>
      </c>
      <c r="B49" s="16" t="s">
        <v>35</v>
      </c>
      <c r="C49" s="21" t="s">
        <v>91</v>
      </c>
      <c r="D49" s="12" t="s">
        <v>48</v>
      </c>
      <c r="E49" s="12">
        <v>1109.86</v>
      </c>
      <c r="F49" s="12" t="str">
        <f t="shared" si="0"/>
        <v>-</v>
      </c>
    </row>
    <row r="50" spans="1:6" ht="12.75">
      <c r="A50" s="26" t="s">
        <v>92</v>
      </c>
      <c r="B50" s="16" t="s">
        <v>35</v>
      </c>
      <c r="C50" s="21" t="s">
        <v>93</v>
      </c>
      <c r="D50" s="12">
        <v>4873500</v>
      </c>
      <c r="E50" s="12">
        <v>2571258.02</v>
      </c>
      <c r="F50" s="12">
        <f t="shared" si="0"/>
        <v>2302241.98</v>
      </c>
    </row>
    <row r="51" spans="1:6" ht="12.75">
      <c r="A51" s="26" t="s">
        <v>94</v>
      </c>
      <c r="B51" s="16" t="s">
        <v>35</v>
      </c>
      <c r="C51" s="21" t="s">
        <v>95</v>
      </c>
      <c r="D51" s="12">
        <v>1030900</v>
      </c>
      <c r="E51" s="12">
        <v>815541.05</v>
      </c>
      <c r="F51" s="12">
        <f t="shared" si="0"/>
        <v>215358.94999999995</v>
      </c>
    </row>
    <row r="52" spans="1:6" ht="33.75">
      <c r="A52" s="26" t="s">
        <v>96</v>
      </c>
      <c r="B52" s="16" t="s">
        <v>35</v>
      </c>
      <c r="C52" s="21" t="s">
        <v>97</v>
      </c>
      <c r="D52" s="12">
        <v>1030900</v>
      </c>
      <c r="E52" s="12">
        <v>815541.05</v>
      </c>
      <c r="F52" s="12">
        <f t="shared" si="0"/>
        <v>215358.94999999995</v>
      </c>
    </row>
    <row r="53" spans="1:6" ht="12.75">
      <c r="A53" s="26" t="s">
        <v>98</v>
      </c>
      <c r="B53" s="16" t="s">
        <v>35</v>
      </c>
      <c r="C53" s="21" t="s">
        <v>99</v>
      </c>
      <c r="D53" s="12">
        <v>3842600</v>
      </c>
      <c r="E53" s="12">
        <v>1755716.97</v>
      </c>
      <c r="F53" s="12">
        <f t="shared" si="0"/>
        <v>2086883.03</v>
      </c>
    </row>
    <row r="54" spans="1:6" ht="33.75">
      <c r="A54" s="26" t="s">
        <v>100</v>
      </c>
      <c r="B54" s="16" t="s">
        <v>35</v>
      </c>
      <c r="C54" s="21" t="s">
        <v>101</v>
      </c>
      <c r="D54" s="12">
        <v>3842600</v>
      </c>
      <c r="E54" s="12">
        <v>1755716.97</v>
      </c>
      <c r="F54" s="12">
        <f t="shared" si="0"/>
        <v>2086883.03</v>
      </c>
    </row>
    <row r="55" spans="1:6" ht="12.75">
      <c r="A55" s="26" t="s">
        <v>102</v>
      </c>
      <c r="B55" s="16" t="s">
        <v>35</v>
      </c>
      <c r="C55" s="21" t="s">
        <v>103</v>
      </c>
      <c r="D55" s="12">
        <v>9900</v>
      </c>
      <c r="E55" s="12">
        <v>9600</v>
      </c>
      <c r="F55" s="12">
        <f aca="true" t="shared" si="1" ref="F55:F86">IF(OR(D55="-",IF(E55="-",0,E55)&gt;=IF(D55="-",0,D55)),"-",IF(D55="-",0,D55)-IF(E55="-",0,E55))</f>
        <v>300</v>
      </c>
    </row>
    <row r="56" spans="1:6" ht="33.75" customHeight="1">
      <c r="A56" s="26" t="s">
        <v>104</v>
      </c>
      <c r="B56" s="16" t="s">
        <v>35</v>
      </c>
      <c r="C56" s="21" t="s">
        <v>105</v>
      </c>
      <c r="D56" s="12">
        <v>9900</v>
      </c>
      <c r="E56" s="12">
        <v>9600</v>
      </c>
      <c r="F56" s="12">
        <f t="shared" si="1"/>
        <v>300</v>
      </c>
    </row>
    <row r="57" spans="1:6" ht="56.25" customHeight="1">
      <c r="A57" s="26" t="s">
        <v>106</v>
      </c>
      <c r="B57" s="16" t="s">
        <v>35</v>
      </c>
      <c r="C57" s="21" t="s">
        <v>107</v>
      </c>
      <c r="D57" s="12">
        <v>9900</v>
      </c>
      <c r="E57" s="12">
        <v>9600</v>
      </c>
      <c r="F57" s="12">
        <f t="shared" si="1"/>
        <v>300</v>
      </c>
    </row>
    <row r="58" spans="1:6" ht="59.25" customHeight="1">
      <c r="A58" s="26" t="s">
        <v>106</v>
      </c>
      <c r="B58" s="16" t="s">
        <v>35</v>
      </c>
      <c r="C58" s="21" t="s">
        <v>108</v>
      </c>
      <c r="D58" s="12" t="s">
        <v>48</v>
      </c>
      <c r="E58" s="12">
        <v>9600</v>
      </c>
      <c r="F58" s="12" t="str">
        <f t="shared" si="1"/>
        <v>-</v>
      </c>
    </row>
    <row r="59" spans="1:6" ht="33.75">
      <c r="A59" s="26" t="s">
        <v>109</v>
      </c>
      <c r="B59" s="16" t="s">
        <v>35</v>
      </c>
      <c r="C59" s="21" t="s">
        <v>110</v>
      </c>
      <c r="D59" s="12">
        <v>2053900</v>
      </c>
      <c r="E59" s="12">
        <v>1456810.93</v>
      </c>
      <c r="F59" s="12">
        <f t="shared" si="1"/>
        <v>597089.0700000001</v>
      </c>
    </row>
    <row r="60" spans="1:6" ht="70.5" customHeight="1">
      <c r="A60" s="27" t="s">
        <v>111</v>
      </c>
      <c r="B60" s="16" t="s">
        <v>35</v>
      </c>
      <c r="C60" s="21" t="s">
        <v>112</v>
      </c>
      <c r="D60" s="12">
        <v>2053900</v>
      </c>
      <c r="E60" s="12">
        <v>1456810.93</v>
      </c>
      <c r="F60" s="12">
        <f t="shared" si="1"/>
        <v>597089.0700000001</v>
      </c>
    </row>
    <row r="61" spans="1:6" ht="67.5">
      <c r="A61" s="27" t="s">
        <v>113</v>
      </c>
      <c r="B61" s="16" t="s">
        <v>35</v>
      </c>
      <c r="C61" s="21" t="s">
        <v>114</v>
      </c>
      <c r="D61" s="12">
        <v>1259500</v>
      </c>
      <c r="E61" s="12">
        <v>911703.13</v>
      </c>
      <c r="F61" s="12">
        <f t="shared" si="1"/>
        <v>347796.87</v>
      </c>
    </row>
    <row r="62" spans="1:6" ht="67.5">
      <c r="A62" s="26" t="s">
        <v>115</v>
      </c>
      <c r="B62" s="16" t="s">
        <v>35</v>
      </c>
      <c r="C62" s="21" t="s">
        <v>116</v>
      </c>
      <c r="D62" s="12">
        <v>1259500</v>
      </c>
      <c r="E62" s="12">
        <v>911703.13</v>
      </c>
      <c r="F62" s="12">
        <f t="shared" si="1"/>
        <v>347796.87</v>
      </c>
    </row>
    <row r="63" spans="1:6" ht="67.5">
      <c r="A63" s="27" t="s">
        <v>117</v>
      </c>
      <c r="B63" s="16" t="s">
        <v>35</v>
      </c>
      <c r="C63" s="21" t="s">
        <v>118</v>
      </c>
      <c r="D63" s="12">
        <v>112800</v>
      </c>
      <c r="E63" s="12">
        <v>84583.8</v>
      </c>
      <c r="F63" s="12">
        <f t="shared" si="1"/>
        <v>28216.199999999997</v>
      </c>
    </row>
    <row r="64" spans="1:6" ht="56.25">
      <c r="A64" s="26" t="s">
        <v>119</v>
      </c>
      <c r="B64" s="16" t="s">
        <v>35</v>
      </c>
      <c r="C64" s="21" t="s">
        <v>120</v>
      </c>
      <c r="D64" s="12">
        <v>112800</v>
      </c>
      <c r="E64" s="12">
        <v>84583.8</v>
      </c>
      <c r="F64" s="12">
        <f t="shared" si="1"/>
        <v>28216.199999999997</v>
      </c>
    </row>
    <row r="65" spans="1:6" ht="33.75">
      <c r="A65" s="26" t="s">
        <v>121</v>
      </c>
      <c r="B65" s="16" t="s">
        <v>35</v>
      </c>
      <c r="C65" s="21" t="s">
        <v>122</v>
      </c>
      <c r="D65" s="12">
        <v>681600</v>
      </c>
      <c r="E65" s="12">
        <v>460524</v>
      </c>
      <c r="F65" s="12">
        <f t="shared" si="1"/>
        <v>221076</v>
      </c>
    </row>
    <row r="66" spans="1:6" ht="33.75">
      <c r="A66" s="26" t="s">
        <v>123</v>
      </c>
      <c r="B66" s="16" t="s">
        <v>35</v>
      </c>
      <c r="C66" s="21" t="s">
        <v>124</v>
      </c>
      <c r="D66" s="12">
        <v>681600</v>
      </c>
      <c r="E66" s="12">
        <v>460524</v>
      </c>
      <c r="F66" s="12">
        <f t="shared" si="1"/>
        <v>221076</v>
      </c>
    </row>
    <row r="67" spans="1:6" ht="22.5">
      <c r="A67" s="26" t="s">
        <v>125</v>
      </c>
      <c r="B67" s="16" t="s">
        <v>35</v>
      </c>
      <c r="C67" s="21" t="s">
        <v>126</v>
      </c>
      <c r="D67" s="12" t="s">
        <v>48</v>
      </c>
      <c r="E67" s="12">
        <v>655890</v>
      </c>
      <c r="F67" s="12" t="str">
        <f t="shared" si="1"/>
        <v>-</v>
      </c>
    </row>
    <row r="68" spans="1:6" ht="22.5">
      <c r="A68" s="26" t="s">
        <v>127</v>
      </c>
      <c r="B68" s="16" t="s">
        <v>35</v>
      </c>
      <c r="C68" s="21" t="s">
        <v>128</v>
      </c>
      <c r="D68" s="12" t="s">
        <v>48</v>
      </c>
      <c r="E68" s="12">
        <v>655890</v>
      </c>
      <c r="F68" s="12" t="str">
        <f t="shared" si="1"/>
        <v>-</v>
      </c>
    </row>
    <row r="69" spans="1:6" ht="45">
      <c r="A69" s="26" t="s">
        <v>129</v>
      </c>
      <c r="B69" s="16" t="s">
        <v>35</v>
      </c>
      <c r="C69" s="21" t="s">
        <v>130</v>
      </c>
      <c r="D69" s="12" t="s">
        <v>48</v>
      </c>
      <c r="E69" s="12">
        <v>655890</v>
      </c>
      <c r="F69" s="12" t="str">
        <f t="shared" si="1"/>
        <v>-</v>
      </c>
    </row>
    <row r="70" spans="1:6" ht="45">
      <c r="A70" s="26" t="s">
        <v>131</v>
      </c>
      <c r="B70" s="16" t="s">
        <v>35</v>
      </c>
      <c r="C70" s="21" t="s">
        <v>132</v>
      </c>
      <c r="D70" s="12" t="s">
        <v>48</v>
      </c>
      <c r="E70" s="12">
        <v>655890</v>
      </c>
      <c r="F70" s="12" t="str">
        <f t="shared" si="1"/>
        <v>-</v>
      </c>
    </row>
    <row r="71" spans="1:6" ht="12.75">
      <c r="A71" s="26" t="s">
        <v>133</v>
      </c>
      <c r="B71" s="16" t="s">
        <v>35</v>
      </c>
      <c r="C71" s="21" t="s">
        <v>134</v>
      </c>
      <c r="D71" s="12" t="s">
        <v>48</v>
      </c>
      <c r="E71" s="12">
        <v>8500</v>
      </c>
      <c r="F71" s="12" t="str">
        <f t="shared" si="1"/>
        <v>-</v>
      </c>
    </row>
    <row r="72" spans="1:6" ht="33.75">
      <c r="A72" s="26" t="s">
        <v>135</v>
      </c>
      <c r="B72" s="16" t="s">
        <v>35</v>
      </c>
      <c r="C72" s="21" t="s">
        <v>136</v>
      </c>
      <c r="D72" s="12" t="s">
        <v>48</v>
      </c>
      <c r="E72" s="12">
        <v>8500</v>
      </c>
      <c r="F72" s="12" t="str">
        <f t="shared" si="1"/>
        <v>-</v>
      </c>
    </row>
    <row r="73" spans="1:6" ht="45">
      <c r="A73" s="26" t="s">
        <v>137</v>
      </c>
      <c r="B73" s="16" t="s">
        <v>35</v>
      </c>
      <c r="C73" s="21" t="s">
        <v>138</v>
      </c>
      <c r="D73" s="12" t="s">
        <v>48</v>
      </c>
      <c r="E73" s="12">
        <v>8500</v>
      </c>
      <c r="F73" s="12" t="str">
        <f t="shared" si="1"/>
        <v>-</v>
      </c>
    </row>
    <row r="74" spans="1:6" ht="45">
      <c r="A74" s="26" t="s">
        <v>137</v>
      </c>
      <c r="B74" s="16" t="s">
        <v>35</v>
      </c>
      <c r="C74" s="21" t="s">
        <v>139</v>
      </c>
      <c r="D74" s="12" t="s">
        <v>48</v>
      </c>
      <c r="E74" s="12">
        <v>500</v>
      </c>
      <c r="F74" s="12" t="str">
        <f t="shared" si="1"/>
        <v>-</v>
      </c>
    </row>
    <row r="75" spans="1:6" ht="45">
      <c r="A75" s="26" t="s">
        <v>137</v>
      </c>
      <c r="B75" s="16" t="s">
        <v>35</v>
      </c>
      <c r="C75" s="21" t="s">
        <v>140</v>
      </c>
      <c r="D75" s="12" t="s">
        <v>48</v>
      </c>
      <c r="E75" s="12">
        <v>8000</v>
      </c>
      <c r="F75" s="12" t="str">
        <f t="shared" si="1"/>
        <v>-</v>
      </c>
    </row>
    <row r="76" spans="1:6" ht="12.75">
      <c r="A76" s="26" t="s">
        <v>141</v>
      </c>
      <c r="B76" s="16" t="s">
        <v>35</v>
      </c>
      <c r="C76" s="21" t="s">
        <v>142</v>
      </c>
      <c r="D76" s="12" t="s">
        <v>48</v>
      </c>
      <c r="E76" s="12" t="s">
        <v>48</v>
      </c>
      <c r="F76" s="12" t="str">
        <f t="shared" si="1"/>
        <v>-</v>
      </c>
    </row>
    <row r="77" spans="1:6" ht="12.75">
      <c r="A77" s="26" t="s">
        <v>143</v>
      </c>
      <c r="B77" s="16" t="s">
        <v>35</v>
      </c>
      <c r="C77" s="21" t="s">
        <v>144</v>
      </c>
      <c r="D77" s="12" t="s">
        <v>48</v>
      </c>
      <c r="E77" s="12" t="s">
        <v>48</v>
      </c>
      <c r="F77" s="12" t="str">
        <f t="shared" si="1"/>
        <v>-</v>
      </c>
    </row>
    <row r="78" spans="1:6" ht="22.5">
      <c r="A78" s="26" t="s">
        <v>145</v>
      </c>
      <c r="B78" s="16" t="s">
        <v>35</v>
      </c>
      <c r="C78" s="21" t="s">
        <v>146</v>
      </c>
      <c r="D78" s="12" t="s">
        <v>48</v>
      </c>
      <c r="E78" s="12" t="s">
        <v>48</v>
      </c>
      <c r="F78" s="12" t="str">
        <f t="shared" si="1"/>
        <v>-</v>
      </c>
    </row>
    <row r="79" spans="1:6" ht="12.75">
      <c r="A79" s="26" t="s">
        <v>147</v>
      </c>
      <c r="B79" s="16" t="s">
        <v>35</v>
      </c>
      <c r="C79" s="21" t="s">
        <v>148</v>
      </c>
      <c r="D79" s="12">
        <v>4195300</v>
      </c>
      <c r="E79" s="12">
        <v>3189450</v>
      </c>
      <c r="F79" s="12">
        <f t="shared" si="1"/>
        <v>1005850</v>
      </c>
    </row>
    <row r="80" spans="1:6" ht="33.75">
      <c r="A80" s="26" t="s">
        <v>149</v>
      </c>
      <c r="B80" s="16" t="s">
        <v>35</v>
      </c>
      <c r="C80" s="21" t="s">
        <v>150</v>
      </c>
      <c r="D80" s="12">
        <v>4195300</v>
      </c>
      <c r="E80" s="12">
        <v>3189450</v>
      </c>
      <c r="F80" s="12">
        <f t="shared" si="1"/>
        <v>1005850</v>
      </c>
    </row>
    <row r="81" spans="1:6" ht="22.5">
      <c r="A81" s="26" t="s">
        <v>151</v>
      </c>
      <c r="B81" s="16" t="s">
        <v>35</v>
      </c>
      <c r="C81" s="21" t="s">
        <v>152</v>
      </c>
      <c r="D81" s="12">
        <v>2408300</v>
      </c>
      <c r="E81" s="12">
        <v>1504000</v>
      </c>
      <c r="F81" s="12">
        <f t="shared" si="1"/>
        <v>904300</v>
      </c>
    </row>
    <row r="82" spans="1:6" ht="22.5">
      <c r="A82" s="26" t="s">
        <v>153</v>
      </c>
      <c r="B82" s="16" t="s">
        <v>35</v>
      </c>
      <c r="C82" s="21" t="s">
        <v>154</v>
      </c>
      <c r="D82" s="12">
        <v>2408300</v>
      </c>
      <c r="E82" s="12">
        <v>1504000</v>
      </c>
      <c r="F82" s="12">
        <f t="shared" si="1"/>
        <v>904300</v>
      </c>
    </row>
    <row r="83" spans="1:6" ht="22.5">
      <c r="A83" s="26" t="s">
        <v>155</v>
      </c>
      <c r="B83" s="16" t="s">
        <v>35</v>
      </c>
      <c r="C83" s="21" t="s">
        <v>156</v>
      </c>
      <c r="D83" s="12">
        <v>2408300</v>
      </c>
      <c r="E83" s="12">
        <v>1504000</v>
      </c>
      <c r="F83" s="12">
        <f t="shared" si="1"/>
        <v>904300</v>
      </c>
    </row>
    <row r="84" spans="1:6" ht="22.5">
      <c r="A84" s="26" t="s">
        <v>157</v>
      </c>
      <c r="B84" s="16" t="s">
        <v>35</v>
      </c>
      <c r="C84" s="21" t="s">
        <v>158</v>
      </c>
      <c r="D84" s="12">
        <v>49500</v>
      </c>
      <c r="E84" s="12" t="s">
        <v>48</v>
      </c>
      <c r="F84" s="12">
        <f t="shared" si="1"/>
        <v>49500</v>
      </c>
    </row>
    <row r="85" spans="1:6" ht="12.75">
      <c r="A85" s="26" t="s">
        <v>159</v>
      </c>
      <c r="B85" s="16" t="s">
        <v>35</v>
      </c>
      <c r="C85" s="21" t="s">
        <v>160</v>
      </c>
      <c r="D85" s="12">
        <v>49500</v>
      </c>
      <c r="E85" s="12" t="s">
        <v>48</v>
      </c>
      <c r="F85" s="12">
        <f t="shared" si="1"/>
        <v>49500</v>
      </c>
    </row>
    <row r="86" spans="1:6" ht="12.75">
      <c r="A86" s="26" t="s">
        <v>161</v>
      </c>
      <c r="B86" s="16" t="s">
        <v>35</v>
      </c>
      <c r="C86" s="21" t="s">
        <v>162</v>
      </c>
      <c r="D86" s="12">
        <v>49500</v>
      </c>
      <c r="E86" s="12" t="s">
        <v>48</v>
      </c>
      <c r="F86" s="12">
        <f t="shared" si="1"/>
        <v>49500</v>
      </c>
    </row>
    <row r="87" spans="1:6" ht="22.5">
      <c r="A87" s="26" t="s">
        <v>163</v>
      </c>
      <c r="B87" s="16" t="s">
        <v>35</v>
      </c>
      <c r="C87" s="21" t="s">
        <v>164</v>
      </c>
      <c r="D87" s="12">
        <v>208400</v>
      </c>
      <c r="E87" s="12">
        <v>156350</v>
      </c>
      <c r="F87" s="12">
        <f aca="true" t="shared" si="2" ref="F87:F94">IF(OR(D87="-",IF(E87="-",0,E87)&gt;=IF(D87="-",0,D87)),"-",IF(D87="-",0,D87)-IF(E87="-",0,E87))</f>
        <v>52050</v>
      </c>
    </row>
    <row r="88" spans="1:6" ht="33.75">
      <c r="A88" s="26" t="s">
        <v>165</v>
      </c>
      <c r="B88" s="16" t="s">
        <v>35</v>
      </c>
      <c r="C88" s="21" t="s">
        <v>166</v>
      </c>
      <c r="D88" s="12">
        <v>200</v>
      </c>
      <c r="E88" s="12">
        <v>200</v>
      </c>
      <c r="F88" s="12" t="str">
        <f t="shared" si="2"/>
        <v>-</v>
      </c>
    </row>
    <row r="89" spans="1:6" ht="33.75">
      <c r="A89" s="26" t="s">
        <v>167</v>
      </c>
      <c r="B89" s="16" t="s">
        <v>35</v>
      </c>
      <c r="C89" s="21" t="s">
        <v>168</v>
      </c>
      <c r="D89" s="12">
        <v>200</v>
      </c>
      <c r="E89" s="12">
        <v>200</v>
      </c>
      <c r="F89" s="12" t="str">
        <f t="shared" si="2"/>
        <v>-</v>
      </c>
    </row>
    <row r="90" spans="1:6" ht="33.75">
      <c r="A90" s="26" t="s">
        <v>169</v>
      </c>
      <c r="B90" s="16" t="s">
        <v>35</v>
      </c>
      <c r="C90" s="21" t="s">
        <v>170</v>
      </c>
      <c r="D90" s="12">
        <v>208200</v>
      </c>
      <c r="E90" s="12">
        <v>156150</v>
      </c>
      <c r="F90" s="12">
        <f t="shared" si="2"/>
        <v>52050</v>
      </c>
    </row>
    <row r="91" spans="1:6" ht="33.75">
      <c r="A91" s="26" t="s">
        <v>171</v>
      </c>
      <c r="B91" s="16" t="s">
        <v>35</v>
      </c>
      <c r="C91" s="21" t="s">
        <v>172</v>
      </c>
      <c r="D91" s="12">
        <v>208200</v>
      </c>
      <c r="E91" s="12">
        <v>156150</v>
      </c>
      <c r="F91" s="12">
        <f t="shared" si="2"/>
        <v>52050</v>
      </c>
    </row>
    <row r="92" spans="1:6" ht="12.75">
      <c r="A92" s="26" t="s">
        <v>173</v>
      </c>
      <c r="B92" s="16" t="s">
        <v>35</v>
      </c>
      <c r="C92" s="21" t="s">
        <v>174</v>
      </c>
      <c r="D92" s="12">
        <v>1529100</v>
      </c>
      <c r="E92" s="12">
        <v>1529100</v>
      </c>
      <c r="F92" s="12" t="str">
        <f t="shared" si="2"/>
        <v>-</v>
      </c>
    </row>
    <row r="93" spans="1:6" ht="45">
      <c r="A93" s="26" t="s">
        <v>175</v>
      </c>
      <c r="B93" s="16" t="s">
        <v>35</v>
      </c>
      <c r="C93" s="21" t="s">
        <v>176</v>
      </c>
      <c r="D93" s="12">
        <v>1529100</v>
      </c>
      <c r="E93" s="12">
        <v>1529100</v>
      </c>
      <c r="F93" s="12" t="str">
        <f t="shared" si="2"/>
        <v>-</v>
      </c>
    </row>
    <row r="94" spans="1:6" ht="56.25">
      <c r="A94" s="26" t="s">
        <v>177</v>
      </c>
      <c r="B94" s="16" t="s">
        <v>35</v>
      </c>
      <c r="C94" s="21" t="s">
        <v>178</v>
      </c>
      <c r="D94" s="12">
        <v>1529100</v>
      </c>
      <c r="E94" s="12">
        <v>1529100</v>
      </c>
      <c r="F94" s="12" t="str">
        <f t="shared" si="2"/>
        <v>-</v>
      </c>
    </row>
    <row r="95" spans="1:6" ht="12.75" customHeight="1">
      <c r="A95" s="7"/>
      <c r="B95" s="17"/>
      <c r="C95" s="17"/>
      <c r="D95" s="22"/>
      <c r="E95" s="22"/>
      <c r="F95" s="22"/>
    </row>
  </sheetData>
  <sheetProtection/>
  <mergeCells count="14">
    <mergeCell ref="A11:F11"/>
    <mergeCell ref="A12:D12"/>
    <mergeCell ref="B13:B19"/>
    <mergeCell ref="D13:D19"/>
    <mergeCell ref="C13:C19"/>
    <mergeCell ref="A13:A19"/>
    <mergeCell ref="F13:F19"/>
    <mergeCell ref="E13:E19"/>
    <mergeCell ref="A1:D1"/>
    <mergeCell ref="A4:D4"/>
    <mergeCell ref="A2:D2"/>
    <mergeCell ref="B6:D6"/>
    <mergeCell ref="B7:D7"/>
    <mergeCell ref="A10:F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0"/>
  <sheetViews>
    <sheetView showGridLines="0" zoomScalePageLayoutView="0" workbookViewId="0" topLeftCell="A1">
      <selection activeCell="A140" sqref="A140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45" t="s">
        <v>179</v>
      </c>
      <c r="B2" s="45"/>
      <c r="C2" s="45"/>
      <c r="D2" s="45"/>
      <c r="E2" s="1"/>
      <c r="F2" s="8" t="s">
        <v>180</v>
      </c>
    </row>
    <row r="3" spans="1:6" ht="13.5" customHeight="1">
      <c r="A3" s="4"/>
      <c r="B3" s="4"/>
      <c r="C3" s="10"/>
      <c r="D3" s="6"/>
      <c r="E3" s="6"/>
      <c r="F3" s="6"/>
    </row>
    <row r="4" spans="1:6" ht="9.75" customHeight="1">
      <c r="A4" s="53" t="s">
        <v>25</v>
      </c>
      <c r="B4" s="51" t="s">
        <v>26</v>
      </c>
      <c r="C4" s="51" t="s">
        <v>181</v>
      </c>
      <c r="D4" s="52" t="s">
        <v>28</v>
      </c>
      <c r="E4" s="54" t="s">
        <v>29</v>
      </c>
      <c r="F4" s="52" t="s">
        <v>30</v>
      </c>
    </row>
    <row r="5" spans="1:6" ht="5.25" customHeight="1">
      <c r="A5" s="53"/>
      <c r="B5" s="51"/>
      <c r="C5" s="51"/>
      <c r="D5" s="52"/>
      <c r="E5" s="54"/>
      <c r="F5" s="52"/>
    </row>
    <row r="6" spans="1:6" ht="9" customHeight="1">
      <c r="A6" s="53"/>
      <c r="B6" s="51"/>
      <c r="C6" s="51"/>
      <c r="D6" s="52"/>
      <c r="E6" s="54"/>
      <c r="F6" s="52"/>
    </row>
    <row r="7" spans="1:6" ht="6" customHeight="1">
      <c r="A7" s="53"/>
      <c r="B7" s="51"/>
      <c r="C7" s="51"/>
      <c r="D7" s="52"/>
      <c r="E7" s="54"/>
      <c r="F7" s="52"/>
    </row>
    <row r="8" spans="1:6" ht="6" customHeight="1">
      <c r="A8" s="53"/>
      <c r="B8" s="51"/>
      <c r="C8" s="51"/>
      <c r="D8" s="52"/>
      <c r="E8" s="54"/>
      <c r="F8" s="52"/>
    </row>
    <row r="9" spans="1:6" ht="10.5" customHeight="1">
      <c r="A9" s="53"/>
      <c r="B9" s="51"/>
      <c r="C9" s="51"/>
      <c r="D9" s="52"/>
      <c r="E9" s="54"/>
      <c r="F9" s="52"/>
    </row>
    <row r="10" spans="1:6" ht="3.75" customHeight="1" hidden="1">
      <c r="A10" s="53"/>
      <c r="B10" s="51"/>
      <c r="C10" s="28"/>
      <c r="D10" s="52"/>
      <c r="E10" s="23"/>
      <c r="F10" s="29"/>
    </row>
    <row r="11" spans="1:6" ht="12.75" customHeight="1" hidden="1">
      <c r="A11" s="53"/>
      <c r="B11" s="51"/>
      <c r="C11" s="28"/>
      <c r="D11" s="52"/>
      <c r="E11" s="23"/>
      <c r="F11" s="29"/>
    </row>
    <row r="12" spans="1:6" ht="13.5" customHeight="1">
      <c r="A12" s="24">
        <v>1</v>
      </c>
      <c r="B12" s="24">
        <v>2</v>
      </c>
      <c r="C12" s="24">
        <v>3</v>
      </c>
      <c r="D12" s="25" t="s">
        <v>31</v>
      </c>
      <c r="E12" s="25" t="s">
        <v>32</v>
      </c>
      <c r="F12" s="25" t="s">
        <v>33</v>
      </c>
    </row>
    <row r="13" spans="1:6" ht="12.75">
      <c r="A13" s="30" t="s">
        <v>182</v>
      </c>
      <c r="B13" s="14" t="s">
        <v>183</v>
      </c>
      <c r="C13" s="31" t="s">
        <v>184</v>
      </c>
      <c r="D13" s="15">
        <v>17681500</v>
      </c>
      <c r="E13" s="15">
        <v>12057332.9</v>
      </c>
      <c r="F13" s="15">
        <f>IF(OR(D13="-",IF(E13="-",0,E13)&gt;=IF(D13="-",0,D13)),"-",IF(D13="-",0,D13)-IF(E13="-",0,E13))</f>
        <v>5624167.1</v>
      </c>
    </row>
    <row r="14" spans="1:6" ht="12.75">
      <c r="A14" s="32" t="s">
        <v>37</v>
      </c>
      <c r="B14" s="33"/>
      <c r="C14" s="34"/>
      <c r="D14" s="35"/>
      <c r="E14" s="33"/>
      <c r="F14" s="33"/>
    </row>
    <row r="15" spans="1:6" ht="22.5">
      <c r="A15" s="30" t="s">
        <v>15</v>
      </c>
      <c r="B15" s="14" t="s">
        <v>183</v>
      </c>
      <c r="C15" s="31" t="s">
        <v>185</v>
      </c>
      <c r="D15" s="15">
        <v>17681500</v>
      </c>
      <c r="E15" s="15">
        <v>12057332.9</v>
      </c>
      <c r="F15" s="15">
        <f aca="true" t="shared" si="0" ref="F15:F46">IF(OR(D15="-",IF(E15="-",0,E15)&gt;=IF(D15="-",0,D15)),"-",IF(D15="-",0,D15)-IF(E15="-",0,E15))</f>
        <v>5624167.1</v>
      </c>
    </row>
    <row r="16" spans="1:6" ht="12.75">
      <c r="A16" s="30" t="s">
        <v>186</v>
      </c>
      <c r="B16" s="14" t="s">
        <v>183</v>
      </c>
      <c r="C16" s="31" t="s">
        <v>187</v>
      </c>
      <c r="D16" s="15">
        <v>6509545</v>
      </c>
      <c r="E16" s="15">
        <v>3594344.48</v>
      </c>
      <c r="F16" s="15">
        <f t="shared" si="0"/>
        <v>2915200.52</v>
      </c>
    </row>
    <row r="17" spans="1:6" ht="45">
      <c r="A17" s="30" t="s">
        <v>188</v>
      </c>
      <c r="B17" s="14" t="s">
        <v>183</v>
      </c>
      <c r="C17" s="31" t="s">
        <v>189</v>
      </c>
      <c r="D17" s="15">
        <v>6197700</v>
      </c>
      <c r="E17" s="15">
        <v>3470941.75</v>
      </c>
      <c r="F17" s="15">
        <f t="shared" si="0"/>
        <v>2726758.25</v>
      </c>
    </row>
    <row r="18" spans="1:6" ht="22.5">
      <c r="A18" s="26" t="s">
        <v>190</v>
      </c>
      <c r="B18" s="16" t="s">
        <v>183</v>
      </c>
      <c r="C18" s="21" t="s">
        <v>191</v>
      </c>
      <c r="D18" s="12">
        <v>6197700</v>
      </c>
      <c r="E18" s="12">
        <v>3470941.75</v>
      </c>
      <c r="F18" s="12">
        <f t="shared" si="0"/>
        <v>2726758.25</v>
      </c>
    </row>
    <row r="19" spans="1:6" ht="12.75">
      <c r="A19" s="26" t="s">
        <v>192</v>
      </c>
      <c r="B19" s="16" t="s">
        <v>183</v>
      </c>
      <c r="C19" s="21" t="s">
        <v>193</v>
      </c>
      <c r="D19" s="12">
        <v>6197500</v>
      </c>
      <c r="E19" s="12">
        <v>3470741.75</v>
      </c>
      <c r="F19" s="12">
        <f t="shared" si="0"/>
        <v>2726758.25</v>
      </c>
    </row>
    <row r="20" spans="1:6" ht="45">
      <c r="A20" s="26" t="s">
        <v>194</v>
      </c>
      <c r="B20" s="16" t="s">
        <v>183</v>
      </c>
      <c r="C20" s="21" t="s">
        <v>195</v>
      </c>
      <c r="D20" s="12">
        <v>4185000</v>
      </c>
      <c r="E20" s="12">
        <v>2670675.95</v>
      </c>
      <c r="F20" s="12">
        <f t="shared" si="0"/>
        <v>1514324.0499999998</v>
      </c>
    </row>
    <row r="21" spans="1:6" ht="22.5">
      <c r="A21" s="26" t="s">
        <v>196</v>
      </c>
      <c r="B21" s="16" t="s">
        <v>183</v>
      </c>
      <c r="C21" s="21" t="s">
        <v>197</v>
      </c>
      <c r="D21" s="12">
        <v>3180000</v>
      </c>
      <c r="E21" s="12">
        <v>2051362.48</v>
      </c>
      <c r="F21" s="12">
        <f t="shared" si="0"/>
        <v>1128637.52</v>
      </c>
    </row>
    <row r="22" spans="1:6" ht="33.75">
      <c r="A22" s="26" t="s">
        <v>198</v>
      </c>
      <c r="B22" s="16" t="s">
        <v>183</v>
      </c>
      <c r="C22" s="21" t="s">
        <v>199</v>
      </c>
      <c r="D22" s="12">
        <v>1005000</v>
      </c>
      <c r="E22" s="12">
        <v>619313.47</v>
      </c>
      <c r="F22" s="12">
        <f t="shared" si="0"/>
        <v>385686.53</v>
      </c>
    </row>
    <row r="23" spans="1:6" ht="45">
      <c r="A23" s="26" t="s">
        <v>200</v>
      </c>
      <c r="B23" s="16" t="s">
        <v>183</v>
      </c>
      <c r="C23" s="21" t="s">
        <v>201</v>
      </c>
      <c r="D23" s="12">
        <v>2012500</v>
      </c>
      <c r="E23" s="12">
        <v>800065.8</v>
      </c>
      <c r="F23" s="12">
        <f t="shared" si="0"/>
        <v>1212434.2</v>
      </c>
    </row>
    <row r="24" spans="1:6" ht="33.75">
      <c r="A24" s="26" t="s">
        <v>202</v>
      </c>
      <c r="B24" s="16" t="s">
        <v>183</v>
      </c>
      <c r="C24" s="21" t="s">
        <v>203</v>
      </c>
      <c r="D24" s="12">
        <v>537800</v>
      </c>
      <c r="E24" s="12">
        <v>91223.5</v>
      </c>
      <c r="F24" s="12">
        <f t="shared" si="0"/>
        <v>446576.5</v>
      </c>
    </row>
    <row r="25" spans="1:6" ht="22.5">
      <c r="A25" s="26" t="s">
        <v>204</v>
      </c>
      <c r="B25" s="16" t="s">
        <v>183</v>
      </c>
      <c r="C25" s="21" t="s">
        <v>205</v>
      </c>
      <c r="D25" s="12">
        <v>1462700</v>
      </c>
      <c r="E25" s="12">
        <v>707259.3</v>
      </c>
      <c r="F25" s="12">
        <f t="shared" si="0"/>
        <v>755440.7</v>
      </c>
    </row>
    <row r="26" spans="1:6" ht="12.75">
      <c r="A26" s="26" t="s">
        <v>206</v>
      </c>
      <c r="B26" s="16" t="s">
        <v>183</v>
      </c>
      <c r="C26" s="21" t="s">
        <v>207</v>
      </c>
      <c r="D26" s="12">
        <v>7000</v>
      </c>
      <c r="E26" s="12">
        <v>1383</v>
      </c>
      <c r="F26" s="12">
        <f t="shared" si="0"/>
        <v>5617</v>
      </c>
    </row>
    <row r="27" spans="1:6" ht="12.75">
      <c r="A27" s="26" t="s">
        <v>208</v>
      </c>
      <c r="B27" s="16" t="s">
        <v>183</v>
      </c>
      <c r="C27" s="21" t="s">
        <v>209</v>
      </c>
      <c r="D27" s="12">
        <v>5000</v>
      </c>
      <c r="E27" s="12">
        <v>200</v>
      </c>
      <c r="F27" s="12">
        <f t="shared" si="0"/>
        <v>4800</v>
      </c>
    </row>
    <row r="28" spans="1:6" ht="12.75">
      <c r="A28" s="26" t="s">
        <v>210</v>
      </c>
      <c r="B28" s="16" t="s">
        <v>183</v>
      </c>
      <c r="C28" s="21" t="s">
        <v>211</v>
      </c>
      <c r="D28" s="12">
        <v>200</v>
      </c>
      <c r="E28" s="12">
        <v>200</v>
      </c>
      <c r="F28" s="12" t="str">
        <f t="shared" si="0"/>
        <v>-</v>
      </c>
    </row>
    <row r="29" spans="1:6" ht="90" customHeight="1">
      <c r="A29" s="27" t="s">
        <v>212</v>
      </c>
      <c r="B29" s="16" t="s">
        <v>183</v>
      </c>
      <c r="C29" s="21" t="s">
        <v>213</v>
      </c>
      <c r="D29" s="12">
        <v>200</v>
      </c>
      <c r="E29" s="12">
        <v>200</v>
      </c>
      <c r="F29" s="12" t="str">
        <f t="shared" si="0"/>
        <v>-</v>
      </c>
    </row>
    <row r="30" spans="1:6" ht="22.5">
      <c r="A30" s="26" t="s">
        <v>204</v>
      </c>
      <c r="B30" s="16" t="s">
        <v>183</v>
      </c>
      <c r="C30" s="21" t="s">
        <v>214</v>
      </c>
      <c r="D30" s="12">
        <v>200</v>
      </c>
      <c r="E30" s="12">
        <v>200</v>
      </c>
      <c r="F30" s="12" t="str">
        <f t="shared" si="0"/>
        <v>-</v>
      </c>
    </row>
    <row r="31" spans="1:6" ht="12.75">
      <c r="A31" s="30" t="s">
        <v>215</v>
      </c>
      <c r="B31" s="14" t="s">
        <v>183</v>
      </c>
      <c r="C31" s="31" t="s">
        <v>216</v>
      </c>
      <c r="D31" s="15">
        <v>10000</v>
      </c>
      <c r="E31" s="15" t="s">
        <v>48</v>
      </c>
      <c r="F31" s="15">
        <f t="shared" si="0"/>
        <v>10000</v>
      </c>
    </row>
    <row r="32" spans="1:6" ht="22.5">
      <c r="A32" s="26" t="s">
        <v>217</v>
      </c>
      <c r="B32" s="16" t="s">
        <v>183</v>
      </c>
      <c r="C32" s="21" t="s">
        <v>218</v>
      </c>
      <c r="D32" s="12">
        <v>10000</v>
      </c>
      <c r="E32" s="12" t="s">
        <v>48</v>
      </c>
      <c r="F32" s="12">
        <f t="shared" si="0"/>
        <v>10000</v>
      </c>
    </row>
    <row r="33" spans="1:6" ht="12.75">
      <c r="A33" s="26" t="s">
        <v>219</v>
      </c>
      <c r="B33" s="16" t="s">
        <v>183</v>
      </c>
      <c r="C33" s="21" t="s">
        <v>220</v>
      </c>
      <c r="D33" s="12">
        <v>10000</v>
      </c>
      <c r="E33" s="12" t="s">
        <v>48</v>
      </c>
      <c r="F33" s="12">
        <f t="shared" si="0"/>
        <v>10000</v>
      </c>
    </row>
    <row r="34" spans="1:6" ht="57" customHeight="1">
      <c r="A34" s="26" t="s">
        <v>221</v>
      </c>
      <c r="B34" s="16" t="s">
        <v>183</v>
      </c>
      <c r="C34" s="21" t="s">
        <v>222</v>
      </c>
      <c r="D34" s="12">
        <v>10000</v>
      </c>
      <c r="E34" s="12" t="s">
        <v>48</v>
      </c>
      <c r="F34" s="12">
        <f t="shared" si="0"/>
        <v>10000</v>
      </c>
    </row>
    <row r="35" spans="1:6" ht="12.75">
      <c r="A35" s="26" t="s">
        <v>223</v>
      </c>
      <c r="B35" s="16" t="s">
        <v>183</v>
      </c>
      <c r="C35" s="21" t="s">
        <v>224</v>
      </c>
      <c r="D35" s="12">
        <v>10000</v>
      </c>
      <c r="E35" s="12" t="s">
        <v>48</v>
      </c>
      <c r="F35" s="12">
        <f t="shared" si="0"/>
        <v>10000</v>
      </c>
    </row>
    <row r="36" spans="1:6" ht="12.75">
      <c r="A36" s="30" t="s">
        <v>225</v>
      </c>
      <c r="B36" s="14" t="s">
        <v>183</v>
      </c>
      <c r="C36" s="31" t="s">
        <v>226</v>
      </c>
      <c r="D36" s="15">
        <v>301845</v>
      </c>
      <c r="E36" s="15">
        <v>123402.73</v>
      </c>
      <c r="F36" s="15">
        <f t="shared" si="0"/>
        <v>178442.27000000002</v>
      </c>
    </row>
    <row r="37" spans="1:6" ht="33.75">
      <c r="A37" s="26" t="s">
        <v>227</v>
      </c>
      <c r="B37" s="16" t="s">
        <v>183</v>
      </c>
      <c r="C37" s="21" t="s">
        <v>228</v>
      </c>
      <c r="D37" s="12">
        <v>3000</v>
      </c>
      <c r="E37" s="12">
        <v>3000</v>
      </c>
      <c r="F37" s="12" t="str">
        <f t="shared" si="0"/>
        <v>-</v>
      </c>
    </row>
    <row r="38" spans="1:6" ht="22.5">
      <c r="A38" s="26" t="s">
        <v>229</v>
      </c>
      <c r="B38" s="16" t="s">
        <v>183</v>
      </c>
      <c r="C38" s="21" t="s">
        <v>230</v>
      </c>
      <c r="D38" s="12">
        <v>3000</v>
      </c>
      <c r="E38" s="12">
        <v>3000</v>
      </c>
      <c r="F38" s="12" t="str">
        <f t="shared" si="0"/>
        <v>-</v>
      </c>
    </row>
    <row r="39" spans="1:6" ht="67.5">
      <c r="A39" s="27" t="s">
        <v>231</v>
      </c>
      <c r="B39" s="16" t="s">
        <v>183</v>
      </c>
      <c r="C39" s="21" t="s">
        <v>232</v>
      </c>
      <c r="D39" s="12">
        <v>3000</v>
      </c>
      <c r="E39" s="12">
        <v>3000</v>
      </c>
      <c r="F39" s="12" t="str">
        <f t="shared" si="0"/>
        <v>-</v>
      </c>
    </row>
    <row r="40" spans="1:6" ht="22.5">
      <c r="A40" s="26" t="s">
        <v>204</v>
      </c>
      <c r="B40" s="16" t="s">
        <v>183</v>
      </c>
      <c r="C40" s="21" t="s">
        <v>233</v>
      </c>
      <c r="D40" s="12">
        <v>3000</v>
      </c>
      <c r="E40" s="12">
        <v>3000</v>
      </c>
      <c r="F40" s="12" t="str">
        <f t="shared" si="0"/>
        <v>-</v>
      </c>
    </row>
    <row r="41" spans="1:6" ht="33.75">
      <c r="A41" s="26" t="s">
        <v>234</v>
      </c>
      <c r="B41" s="16" t="s">
        <v>183</v>
      </c>
      <c r="C41" s="21" t="s">
        <v>235</v>
      </c>
      <c r="D41" s="12">
        <v>23400</v>
      </c>
      <c r="E41" s="12">
        <v>11700</v>
      </c>
      <c r="F41" s="12">
        <f t="shared" si="0"/>
        <v>11700</v>
      </c>
    </row>
    <row r="42" spans="1:6" ht="22.5">
      <c r="A42" s="26" t="s">
        <v>236</v>
      </c>
      <c r="B42" s="16" t="s">
        <v>183</v>
      </c>
      <c r="C42" s="21" t="s">
        <v>237</v>
      </c>
      <c r="D42" s="12">
        <v>23400</v>
      </c>
      <c r="E42" s="12">
        <v>11700</v>
      </c>
      <c r="F42" s="12">
        <f t="shared" si="0"/>
        <v>11700</v>
      </c>
    </row>
    <row r="43" spans="1:6" ht="56.25">
      <c r="A43" s="26" t="s">
        <v>238</v>
      </c>
      <c r="B43" s="16" t="s">
        <v>183</v>
      </c>
      <c r="C43" s="21" t="s">
        <v>239</v>
      </c>
      <c r="D43" s="12">
        <v>23400</v>
      </c>
      <c r="E43" s="12">
        <v>11700</v>
      </c>
      <c r="F43" s="12">
        <f t="shared" si="0"/>
        <v>11700</v>
      </c>
    </row>
    <row r="44" spans="1:6" ht="22.5">
      <c r="A44" s="26" t="s">
        <v>204</v>
      </c>
      <c r="B44" s="16" t="s">
        <v>183</v>
      </c>
      <c r="C44" s="21" t="s">
        <v>240</v>
      </c>
      <c r="D44" s="12">
        <v>23400</v>
      </c>
      <c r="E44" s="12">
        <v>11700</v>
      </c>
      <c r="F44" s="12">
        <f t="shared" si="0"/>
        <v>11700</v>
      </c>
    </row>
    <row r="45" spans="1:6" ht="22.5">
      <c r="A45" s="26" t="s">
        <v>241</v>
      </c>
      <c r="B45" s="16" t="s">
        <v>183</v>
      </c>
      <c r="C45" s="21" t="s">
        <v>242</v>
      </c>
      <c r="D45" s="12">
        <v>10000</v>
      </c>
      <c r="E45" s="12">
        <v>4900</v>
      </c>
      <c r="F45" s="12">
        <f t="shared" si="0"/>
        <v>5100</v>
      </c>
    </row>
    <row r="46" spans="1:6" ht="12.75">
      <c r="A46" s="26" t="s">
        <v>243</v>
      </c>
      <c r="B46" s="16" t="s">
        <v>183</v>
      </c>
      <c r="C46" s="21" t="s">
        <v>244</v>
      </c>
      <c r="D46" s="12">
        <v>10000</v>
      </c>
      <c r="E46" s="12">
        <v>4900</v>
      </c>
      <c r="F46" s="12">
        <f t="shared" si="0"/>
        <v>5100</v>
      </c>
    </row>
    <row r="47" spans="1:6" ht="56.25">
      <c r="A47" s="26" t="s">
        <v>245</v>
      </c>
      <c r="B47" s="16" t="s">
        <v>183</v>
      </c>
      <c r="C47" s="21" t="s">
        <v>246</v>
      </c>
      <c r="D47" s="12">
        <v>10000</v>
      </c>
      <c r="E47" s="12">
        <v>4900</v>
      </c>
      <c r="F47" s="12">
        <f aca="true" t="shared" si="1" ref="F47:F78">IF(OR(D47="-",IF(E47="-",0,E47)&gt;=IF(D47="-",0,D47)),"-",IF(D47="-",0,D47)-IF(E47="-",0,E47))</f>
        <v>5100</v>
      </c>
    </row>
    <row r="48" spans="1:6" ht="22.5">
      <c r="A48" s="26" t="s">
        <v>204</v>
      </c>
      <c r="B48" s="16" t="s">
        <v>183</v>
      </c>
      <c r="C48" s="21" t="s">
        <v>247</v>
      </c>
      <c r="D48" s="12">
        <v>10000</v>
      </c>
      <c r="E48" s="12">
        <v>4900</v>
      </c>
      <c r="F48" s="12">
        <f t="shared" si="1"/>
        <v>5100</v>
      </c>
    </row>
    <row r="49" spans="1:6" ht="22.5">
      <c r="A49" s="26" t="s">
        <v>248</v>
      </c>
      <c r="B49" s="16" t="s">
        <v>183</v>
      </c>
      <c r="C49" s="21" t="s">
        <v>249</v>
      </c>
      <c r="D49" s="12">
        <v>75000</v>
      </c>
      <c r="E49" s="12">
        <v>42005</v>
      </c>
      <c r="F49" s="12">
        <f t="shared" si="1"/>
        <v>32995</v>
      </c>
    </row>
    <row r="50" spans="1:6" ht="12.75">
      <c r="A50" s="26" t="s">
        <v>250</v>
      </c>
      <c r="B50" s="16" t="s">
        <v>183</v>
      </c>
      <c r="C50" s="21" t="s">
        <v>251</v>
      </c>
      <c r="D50" s="12">
        <v>75000</v>
      </c>
      <c r="E50" s="12">
        <v>42005</v>
      </c>
      <c r="F50" s="12">
        <f t="shared" si="1"/>
        <v>32995</v>
      </c>
    </row>
    <row r="51" spans="1:6" ht="67.5">
      <c r="A51" s="27" t="s">
        <v>252</v>
      </c>
      <c r="B51" s="16" t="s">
        <v>183</v>
      </c>
      <c r="C51" s="21" t="s">
        <v>253</v>
      </c>
      <c r="D51" s="12">
        <v>12000</v>
      </c>
      <c r="E51" s="12">
        <v>5505</v>
      </c>
      <c r="F51" s="12">
        <f t="shared" si="1"/>
        <v>6495</v>
      </c>
    </row>
    <row r="52" spans="1:6" ht="22.5">
      <c r="A52" s="26" t="s">
        <v>204</v>
      </c>
      <c r="B52" s="16" t="s">
        <v>183</v>
      </c>
      <c r="C52" s="21" t="s">
        <v>254</v>
      </c>
      <c r="D52" s="12">
        <v>12000</v>
      </c>
      <c r="E52" s="12">
        <v>5505</v>
      </c>
      <c r="F52" s="12">
        <f t="shared" si="1"/>
        <v>6495</v>
      </c>
    </row>
    <row r="53" spans="1:6" ht="79.5" customHeight="1">
      <c r="A53" s="27" t="s">
        <v>255</v>
      </c>
      <c r="B53" s="16" t="s">
        <v>183</v>
      </c>
      <c r="C53" s="21" t="s">
        <v>256</v>
      </c>
      <c r="D53" s="12">
        <v>45000</v>
      </c>
      <c r="E53" s="12">
        <v>23000</v>
      </c>
      <c r="F53" s="12">
        <f t="shared" si="1"/>
        <v>22000</v>
      </c>
    </row>
    <row r="54" spans="1:6" ht="22.5">
      <c r="A54" s="26" t="s">
        <v>204</v>
      </c>
      <c r="B54" s="16" t="s">
        <v>183</v>
      </c>
      <c r="C54" s="21" t="s">
        <v>257</v>
      </c>
      <c r="D54" s="12">
        <v>45000</v>
      </c>
      <c r="E54" s="12">
        <v>23000</v>
      </c>
      <c r="F54" s="12">
        <f t="shared" si="1"/>
        <v>22000</v>
      </c>
    </row>
    <row r="55" spans="1:6" ht="101.25">
      <c r="A55" s="27" t="s">
        <v>258</v>
      </c>
      <c r="B55" s="16" t="s">
        <v>183</v>
      </c>
      <c r="C55" s="21" t="s">
        <v>259</v>
      </c>
      <c r="D55" s="12">
        <v>18000</v>
      </c>
      <c r="E55" s="12">
        <v>13500</v>
      </c>
      <c r="F55" s="12">
        <f t="shared" si="1"/>
        <v>4500</v>
      </c>
    </row>
    <row r="56" spans="1:6" ht="22.5">
      <c r="A56" s="26" t="s">
        <v>204</v>
      </c>
      <c r="B56" s="16" t="s">
        <v>183</v>
      </c>
      <c r="C56" s="21" t="s">
        <v>260</v>
      </c>
      <c r="D56" s="12">
        <v>18000</v>
      </c>
      <c r="E56" s="12">
        <v>13500</v>
      </c>
      <c r="F56" s="12">
        <f t="shared" si="1"/>
        <v>4500</v>
      </c>
    </row>
    <row r="57" spans="1:6" ht="22.5">
      <c r="A57" s="26" t="s">
        <v>190</v>
      </c>
      <c r="B57" s="16" t="s">
        <v>183</v>
      </c>
      <c r="C57" s="21" t="s">
        <v>261</v>
      </c>
      <c r="D57" s="12">
        <v>30000</v>
      </c>
      <c r="E57" s="12" t="s">
        <v>48</v>
      </c>
      <c r="F57" s="12">
        <f t="shared" si="1"/>
        <v>30000</v>
      </c>
    </row>
    <row r="58" spans="1:6" ht="12.75">
      <c r="A58" s="26" t="s">
        <v>192</v>
      </c>
      <c r="B58" s="16" t="s">
        <v>183</v>
      </c>
      <c r="C58" s="21" t="s">
        <v>262</v>
      </c>
      <c r="D58" s="12">
        <v>30000</v>
      </c>
      <c r="E58" s="12" t="s">
        <v>48</v>
      </c>
      <c r="F58" s="12">
        <f t="shared" si="1"/>
        <v>30000</v>
      </c>
    </row>
    <row r="59" spans="1:6" ht="45">
      <c r="A59" s="26" t="s">
        <v>263</v>
      </c>
      <c r="B59" s="16" t="s">
        <v>183</v>
      </c>
      <c r="C59" s="21" t="s">
        <v>264</v>
      </c>
      <c r="D59" s="12">
        <v>30000</v>
      </c>
      <c r="E59" s="12" t="s">
        <v>48</v>
      </c>
      <c r="F59" s="12">
        <f t="shared" si="1"/>
        <v>30000</v>
      </c>
    </row>
    <row r="60" spans="1:6" ht="22.5">
      <c r="A60" s="26" t="s">
        <v>204</v>
      </c>
      <c r="B60" s="16" t="s">
        <v>183</v>
      </c>
      <c r="C60" s="21" t="s">
        <v>265</v>
      </c>
      <c r="D60" s="12">
        <v>30000</v>
      </c>
      <c r="E60" s="12" t="s">
        <v>48</v>
      </c>
      <c r="F60" s="12">
        <f t="shared" si="1"/>
        <v>30000</v>
      </c>
    </row>
    <row r="61" spans="1:6" ht="22.5">
      <c r="A61" s="26" t="s">
        <v>217</v>
      </c>
      <c r="B61" s="16" t="s">
        <v>183</v>
      </c>
      <c r="C61" s="21" t="s">
        <v>266</v>
      </c>
      <c r="D61" s="12">
        <v>160445</v>
      </c>
      <c r="E61" s="12">
        <v>61797.73</v>
      </c>
      <c r="F61" s="12">
        <f t="shared" si="1"/>
        <v>98647.26999999999</v>
      </c>
    </row>
    <row r="62" spans="1:6" ht="12.75">
      <c r="A62" s="26" t="s">
        <v>267</v>
      </c>
      <c r="B62" s="16" t="s">
        <v>183</v>
      </c>
      <c r="C62" s="21" t="s">
        <v>268</v>
      </c>
      <c r="D62" s="12">
        <v>160445</v>
      </c>
      <c r="E62" s="12">
        <v>61797.73</v>
      </c>
      <c r="F62" s="12">
        <f t="shared" si="1"/>
        <v>98647.26999999999</v>
      </c>
    </row>
    <row r="63" spans="1:6" ht="78.75">
      <c r="A63" s="27" t="s">
        <v>269</v>
      </c>
      <c r="B63" s="16" t="s">
        <v>183</v>
      </c>
      <c r="C63" s="21" t="s">
        <v>270</v>
      </c>
      <c r="D63" s="12">
        <v>20000</v>
      </c>
      <c r="E63" s="12">
        <v>4821.11</v>
      </c>
      <c r="F63" s="12">
        <f t="shared" si="1"/>
        <v>15178.89</v>
      </c>
    </row>
    <row r="64" spans="1:6" ht="22.5">
      <c r="A64" s="26" t="s">
        <v>204</v>
      </c>
      <c r="B64" s="16" t="s">
        <v>183</v>
      </c>
      <c r="C64" s="21" t="s">
        <v>271</v>
      </c>
      <c r="D64" s="12">
        <v>20000</v>
      </c>
      <c r="E64" s="12">
        <v>4821.11</v>
      </c>
      <c r="F64" s="12">
        <f t="shared" si="1"/>
        <v>15178.89</v>
      </c>
    </row>
    <row r="65" spans="1:6" ht="45.75" customHeight="1">
      <c r="A65" s="26" t="s">
        <v>272</v>
      </c>
      <c r="B65" s="16" t="s">
        <v>183</v>
      </c>
      <c r="C65" s="21" t="s">
        <v>273</v>
      </c>
      <c r="D65" s="12">
        <v>140445</v>
      </c>
      <c r="E65" s="12">
        <v>56976.62</v>
      </c>
      <c r="F65" s="12">
        <f t="shared" si="1"/>
        <v>83468.38</v>
      </c>
    </row>
    <row r="66" spans="1:6" ht="22.5">
      <c r="A66" s="26" t="s">
        <v>204</v>
      </c>
      <c r="B66" s="16" t="s">
        <v>183</v>
      </c>
      <c r="C66" s="21" t="s">
        <v>274</v>
      </c>
      <c r="D66" s="12">
        <v>10400</v>
      </c>
      <c r="E66" s="12">
        <v>10325.12</v>
      </c>
      <c r="F66" s="12">
        <f t="shared" si="1"/>
        <v>74.8799999999992</v>
      </c>
    </row>
    <row r="67" spans="1:6" ht="22.5">
      <c r="A67" s="26" t="s">
        <v>275</v>
      </c>
      <c r="B67" s="16" t="s">
        <v>183</v>
      </c>
      <c r="C67" s="21" t="s">
        <v>276</v>
      </c>
      <c r="D67" s="12">
        <v>100000</v>
      </c>
      <c r="E67" s="12">
        <v>24051.5</v>
      </c>
      <c r="F67" s="12">
        <f t="shared" si="1"/>
        <v>75948.5</v>
      </c>
    </row>
    <row r="68" spans="1:6" ht="12.75">
      <c r="A68" s="26" t="s">
        <v>206</v>
      </c>
      <c r="B68" s="16" t="s">
        <v>183</v>
      </c>
      <c r="C68" s="21" t="s">
        <v>277</v>
      </c>
      <c r="D68" s="12">
        <v>5045</v>
      </c>
      <c r="E68" s="12">
        <v>2600</v>
      </c>
      <c r="F68" s="12">
        <f t="shared" si="1"/>
        <v>2445</v>
      </c>
    </row>
    <row r="69" spans="1:6" ht="12.75">
      <c r="A69" s="26" t="s">
        <v>208</v>
      </c>
      <c r="B69" s="16" t="s">
        <v>183</v>
      </c>
      <c r="C69" s="21" t="s">
        <v>278</v>
      </c>
      <c r="D69" s="12">
        <v>25000</v>
      </c>
      <c r="E69" s="12">
        <v>20000</v>
      </c>
      <c r="F69" s="12">
        <f t="shared" si="1"/>
        <v>5000</v>
      </c>
    </row>
    <row r="70" spans="1:6" ht="12.75">
      <c r="A70" s="30" t="s">
        <v>279</v>
      </c>
      <c r="B70" s="14" t="s">
        <v>183</v>
      </c>
      <c r="C70" s="31" t="s">
        <v>280</v>
      </c>
      <c r="D70" s="15">
        <v>208200</v>
      </c>
      <c r="E70" s="15">
        <v>134590.99</v>
      </c>
      <c r="F70" s="15">
        <f t="shared" si="1"/>
        <v>73609.01000000001</v>
      </c>
    </row>
    <row r="71" spans="1:6" ht="12.75">
      <c r="A71" s="30" t="s">
        <v>281</v>
      </c>
      <c r="B71" s="14" t="s">
        <v>183</v>
      </c>
      <c r="C71" s="31" t="s">
        <v>282</v>
      </c>
      <c r="D71" s="15">
        <v>208200</v>
      </c>
      <c r="E71" s="15">
        <v>134590.99</v>
      </c>
      <c r="F71" s="15">
        <f t="shared" si="1"/>
        <v>73609.01000000001</v>
      </c>
    </row>
    <row r="72" spans="1:6" ht="22.5">
      <c r="A72" s="26" t="s">
        <v>190</v>
      </c>
      <c r="B72" s="16" t="s">
        <v>183</v>
      </c>
      <c r="C72" s="21" t="s">
        <v>283</v>
      </c>
      <c r="D72" s="12">
        <v>208200</v>
      </c>
      <c r="E72" s="12">
        <v>134590.99</v>
      </c>
      <c r="F72" s="12">
        <f t="shared" si="1"/>
        <v>73609.01000000001</v>
      </c>
    </row>
    <row r="73" spans="1:6" ht="12.75">
      <c r="A73" s="26" t="s">
        <v>210</v>
      </c>
      <c r="B73" s="16" t="s">
        <v>183</v>
      </c>
      <c r="C73" s="21" t="s">
        <v>284</v>
      </c>
      <c r="D73" s="12">
        <v>208200</v>
      </c>
      <c r="E73" s="12">
        <v>134590.99</v>
      </c>
      <c r="F73" s="12">
        <f t="shared" si="1"/>
        <v>73609.01000000001</v>
      </c>
    </row>
    <row r="74" spans="1:6" ht="67.5">
      <c r="A74" s="27" t="s">
        <v>285</v>
      </c>
      <c r="B74" s="16" t="s">
        <v>183</v>
      </c>
      <c r="C74" s="21" t="s">
        <v>286</v>
      </c>
      <c r="D74" s="12">
        <v>208200</v>
      </c>
      <c r="E74" s="12">
        <v>134590.99</v>
      </c>
      <c r="F74" s="12">
        <f t="shared" si="1"/>
        <v>73609.01000000001</v>
      </c>
    </row>
    <row r="75" spans="1:6" ht="22.5">
      <c r="A75" s="26" t="s">
        <v>196</v>
      </c>
      <c r="B75" s="16" t="s">
        <v>183</v>
      </c>
      <c r="C75" s="21" t="s">
        <v>287</v>
      </c>
      <c r="D75" s="12">
        <v>160000</v>
      </c>
      <c r="E75" s="12">
        <v>105598.67</v>
      </c>
      <c r="F75" s="12">
        <f t="shared" si="1"/>
        <v>54401.33</v>
      </c>
    </row>
    <row r="76" spans="1:6" ht="33.75">
      <c r="A76" s="26" t="s">
        <v>198</v>
      </c>
      <c r="B76" s="16" t="s">
        <v>183</v>
      </c>
      <c r="C76" s="21" t="s">
        <v>288</v>
      </c>
      <c r="D76" s="12">
        <v>48200</v>
      </c>
      <c r="E76" s="12">
        <v>28992.32</v>
      </c>
      <c r="F76" s="12">
        <f t="shared" si="1"/>
        <v>19207.68</v>
      </c>
    </row>
    <row r="77" spans="1:6" ht="22.5">
      <c r="A77" s="30" t="s">
        <v>289</v>
      </c>
      <c r="B77" s="14" t="s">
        <v>183</v>
      </c>
      <c r="C77" s="31" t="s">
        <v>290</v>
      </c>
      <c r="D77" s="15">
        <v>14300</v>
      </c>
      <c r="E77" s="15">
        <v>14247</v>
      </c>
      <c r="F77" s="15">
        <f t="shared" si="1"/>
        <v>53</v>
      </c>
    </row>
    <row r="78" spans="1:6" ht="33.75">
      <c r="A78" s="30" t="s">
        <v>291</v>
      </c>
      <c r="B78" s="14" t="s">
        <v>183</v>
      </c>
      <c r="C78" s="31" t="s">
        <v>292</v>
      </c>
      <c r="D78" s="15">
        <v>14300</v>
      </c>
      <c r="E78" s="15">
        <v>14247</v>
      </c>
      <c r="F78" s="15">
        <f t="shared" si="1"/>
        <v>53</v>
      </c>
    </row>
    <row r="79" spans="1:6" ht="45">
      <c r="A79" s="26" t="s">
        <v>293</v>
      </c>
      <c r="B79" s="16" t="s">
        <v>183</v>
      </c>
      <c r="C79" s="21" t="s">
        <v>294</v>
      </c>
      <c r="D79" s="12">
        <v>14300</v>
      </c>
      <c r="E79" s="12">
        <v>14247</v>
      </c>
      <c r="F79" s="12">
        <f aca="true" t="shared" si="2" ref="F79:F110">IF(OR(D79="-",IF(E79="-",0,E79)&gt;=IF(D79="-",0,D79)),"-",IF(D79="-",0,D79)-IF(E79="-",0,E79))</f>
        <v>53</v>
      </c>
    </row>
    <row r="80" spans="1:6" ht="33.75">
      <c r="A80" s="26" t="s">
        <v>295</v>
      </c>
      <c r="B80" s="16" t="s">
        <v>183</v>
      </c>
      <c r="C80" s="21" t="s">
        <v>296</v>
      </c>
      <c r="D80" s="12">
        <v>14300</v>
      </c>
      <c r="E80" s="12">
        <v>14247</v>
      </c>
      <c r="F80" s="12">
        <f t="shared" si="2"/>
        <v>53</v>
      </c>
    </row>
    <row r="81" spans="1:6" ht="112.5">
      <c r="A81" s="27" t="s">
        <v>297</v>
      </c>
      <c r="B81" s="16" t="s">
        <v>183</v>
      </c>
      <c r="C81" s="21" t="s">
        <v>298</v>
      </c>
      <c r="D81" s="12">
        <v>5000</v>
      </c>
      <c r="E81" s="12">
        <v>5000</v>
      </c>
      <c r="F81" s="12" t="str">
        <f t="shared" si="2"/>
        <v>-</v>
      </c>
    </row>
    <row r="82" spans="1:6" ht="22.5">
      <c r="A82" s="26" t="s">
        <v>204</v>
      </c>
      <c r="B82" s="16" t="s">
        <v>183</v>
      </c>
      <c r="C82" s="21" t="s">
        <v>299</v>
      </c>
      <c r="D82" s="12">
        <v>5000</v>
      </c>
      <c r="E82" s="12">
        <v>5000</v>
      </c>
      <c r="F82" s="12" t="str">
        <f t="shared" si="2"/>
        <v>-</v>
      </c>
    </row>
    <row r="83" spans="1:6" ht="90">
      <c r="A83" s="27" t="s">
        <v>300</v>
      </c>
      <c r="B83" s="16" t="s">
        <v>183</v>
      </c>
      <c r="C83" s="21" t="s">
        <v>301</v>
      </c>
      <c r="D83" s="12">
        <v>9300</v>
      </c>
      <c r="E83" s="12">
        <v>9247</v>
      </c>
      <c r="F83" s="12">
        <f t="shared" si="2"/>
        <v>53</v>
      </c>
    </row>
    <row r="84" spans="1:6" ht="22.5">
      <c r="A84" s="26" t="s">
        <v>204</v>
      </c>
      <c r="B84" s="16" t="s">
        <v>183</v>
      </c>
      <c r="C84" s="21" t="s">
        <v>302</v>
      </c>
      <c r="D84" s="12">
        <v>9300</v>
      </c>
      <c r="E84" s="12">
        <v>9247</v>
      </c>
      <c r="F84" s="12">
        <f t="shared" si="2"/>
        <v>53</v>
      </c>
    </row>
    <row r="85" spans="1:6" ht="12.75">
      <c r="A85" s="30" t="s">
        <v>303</v>
      </c>
      <c r="B85" s="14" t="s">
        <v>183</v>
      </c>
      <c r="C85" s="31" t="s">
        <v>304</v>
      </c>
      <c r="D85" s="15">
        <v>1529100</v>
      </c>
      <c r="E85" s="15">
        <v>1529100</v>
      </c>
      <c r="F85" s="15" t="str">
        <f t="shared" si="2"/>
        <v>-</v>
      </c>
    </row>
    <row r="86" spans="1:6" ht="12.75">
      <c r="A86" s="30" t="s">
        <v>305</v>
      </c>
      <c r="B86" s="14" t="s">
        <v>183</v>
      </c>
      <c r="C86" s="31" t="s">
        <v>306</v>
      </c>
      <c r="D86" s="15">
        <v>1529100</v>
      </c>
      <c r="E86" s="15">
        <v>1529100</v>
      </c>
      <c r="F86" s="15" t="str">
        <f t="shared" si="2"/>
        <v>-</v>
      </c>
    </row>
    <row r="87" spans="1:6" ht="22.5">
      <c r="A87" s="26" t="s">
        <v>217</v>
      </c>
      <c r="B87" s="16" t="s">
        <v>183</v>
      </c>
      <c r="C87" s="21" t="s">
        <v>307</v>
      </c>
      <c r="D87" s="12">
        <v>1529100</v>
      </c>
      <c r="E87" s="12">
        <v>1529100</v>
      </c>
      <c r="F87" s="12" t="str">
        <f t="shared" si="2"/>
        <v>-</v>
      </c>
    </row>
    <row r="88" spans="1:6" ht="12.75">
      <c r="A88" s="26" t="s">
        <v>267</v>
      </c>
      <c r="B88" s="16" t="s">
        <v>183</v>
      </c>
      <c r="C88" s="21" t="s">
        <v>308</v>
      </c>
      <c r="D88" s="12">
        <v>1529100</v>
      </c>
      <c r="E88" s="12">
        <v>1529100</v>
      </c>
      <c r="F88" s="12" t="str">
        <f t="shared" si="2"/>
        <v>-</v>
      </c>
    </row>
    <row r="89" spans="1:6" ht="90">
      <c r="A89" s="27" t="s">
        <v>309</v>
      </c>
      <c r="B89" s="16" t="s">
        <v>183</v>
      </c>
      <c r="C89" s="21" t="s">
        <v>310</v>
      </c>
      <c r="D89" s="12">
        <v>1529100</v>
      </c>
      <c r="E89" s="12">
        <v>1529100</v>
      </c>
      <c r="F89" s="12" t="str">
        <f t="shared" si="2"/>
        <v>-</v>
      </c>
    </row>
    <row r="90" spans="1:6" ht="22.5">
      <c r="A90" s="26" t="s">
        <v>204</v>
      </c>
      <c r="B90" s="16" t="s">
        <v>183</v>
      </c>
      <c r="C90" s="21" t="s">
        <v>311</v>
      </c>
      <c r="D90" s="12">
        <v>1529100</v>
      </c>
      <c r="E90" s="12">
        <v>1529100</v>
      </c>
      <c r="F90" s="12" t="str">
        <f t="shared" si="2"/>
        <v>-</v>
      </c>
    </row>
    <row r="91" spans="1:6" ht="12.75">
      <c r="A91" s="30" t="s">
        <v>312</v>
      </c>
      <c r="B91" s="14" t="s">
        <v>183</v>
      </c>
      <c r="C91" s="31" t="s">
        <v>313</v>
      </c>
      <c r="D91" s="15">
        <v>3407300</v>
      </c>
      <c r="E91" s="15">
        <v>2957032.63</v>
      </c>
      <c r="F91" s="15">
        <f t="shared" si="2"/>
        <v>450267.3700000001</v>
      </c>
    </row>
    <row r="92" spans="1:6" ht="12.75">
      <c r="A92" s="30" t="s">
        <v>314</v>
      </c>
      <c r="B92" s="14" t="s">
        <v>183</v>
      </c>
      <c r="C92" s="31" t="s">
        <v>315</v>
      </c>
      <c r="D92" s="15">
        <v>40300</v>
      </c>
      <c r="E92" s="15">
        <v>24252.4</v>
      </c>
      <c r="F92" s="15">
        <f t="shared" si="2"/>
        <v>16047.599999999999</v>
      </c>
    </row>
    <row r="93" spans="1:6" ht="45">
      <c r="A93" s="26" t="s">
        <v>316</v>
      </c>
      <c r="B93" s="16" t="s">
        <v>183</v>
      </c>
      <c r="C93" s="21" t="s">
        <v>317</v>
      </c>
      <c r="D93" s="12">
        <v>40300</v>
      </c>
      <c r="E93" s="12">
        <v>24252.4</v>
      </c>
      <c r="F93" s="12">
        <f t="shared" si="2"/>
        <v>16047.599999999999</v>
      </c>
    </row>
    <row r="94" spans="1:6" ht="33.75">
      <c r="A94" s="26" t="s">
        <v>318</v>
      </c>
      <c r="B94" s="16" t="s">
        <v>183</v>
      </c>
      <c r="C94" s="21" t="s">
        <v>319</v>
      </c>
      <c r="D94" s="12">
        <v>40300</v>
      </c>
      <c r="E94" s="12">
        <v>24252.4</v>
      </c>
      <c r="F94" s="12">
        <f t="shared" si="2"/>
        <v>16047.599999999999</v>
      </c>
    </row>
    <row r="95" spans="1:6" ht="112.5">
      <c r="A95" s="27" t="s">
        <v>320</v>
      </c>
      <c r="B95" s="16" t="s">
        <v>183</v>
      </c>
      <c r="C95" s="21" t="s">
        <v>321</v>
      </c>
      <c r="D95" s="12">
        <v>40300</v>
      </c>
      <c r="E95" s="12">
        <v>24252.4</v>
      </c>
      <c r="F95" s="12">
        <f t="shared" si="2"/>
        <v>16047.599999999999</v>
      </c>
    </row>
    <row r="96" spans="1:6" ht="22.5">
      <c r="A96" s="26" t="s">
        <v>204</v>
      </c>
      <c r="B96" s="16" t="s">
        <v>183</v>
      </c>
      <c r="C96" s="21" t="s">
        <v>322</v>
      </c>
      <c r="D96" s="12">
        <v>40300</v>
      </c>
      <c r="E96" s="12">
        <v>24252.4</v>
      </c>
      <c r="F96" s="12">
        <f t="shared" si="2"/>
        <v>16047.599999999999</v>
      </c>
    </row>
    <row r="97" spans="1:6" ht="12.75">
      <c r="A97" s="30" t="s">
        <v>323</v>
      </c>
      <c r="B97" s="14" t="s">
        <v>183</v>
      </c>
      <c r="C97" s="31" t="s">
        <v>324</v>
      </c>
      <c r="D97" s="15">
        <v>39400</v>
      </c>
      <c r="E97" s="15">
        <v>39352</v>
      </c>
      <c r="F97" s="15">
        <f t="shared" si="2"/>
        <v>48</v>
      </c>
    </row>
    <row r="98" spans="1:6" ht="45">
      <c r="A98" s="26" t="s">
        <v>316</v>
      </c>
      <c r="B98" s="16" t="s">
        <v>183</v>
      </c>
      <c r="C98" s="21" t="s">
        <v>325</v>
      </c>
      <c r="D98" s="12">
        <v>39400</v>
      </c>
      <c r="E98" s="12">
        <v>39352</v>
      </c>
      <c r="F98" s="12">
        <f t="shared" si="2"/>
        <v>48</v>
      </c>
    </row>
    <row r="99" spans="1:6" ht="33.75">
      <c r="A99" s="26" t="s">
        <v>318</v>
      </c>
      <c r="B99" s="16" t="s">
        <v>183</v>
      </c>
      <c r="C99" s="21" t="s">
        <v>326</v>
      </c>
      <c r="D99" s="12">
        <v>39400</v>
      </c>
      <c r="E99" s="12">
        <v>39352</v>
      </c>
      <c r="F99" s="12">
        <f t="shared" si="2"/>
        <v>48</v>
      </c>
    </row>
    <row r="100" spans="1:6" ht="101.25">
      <c r="A100" s="27" t="s">
        <v>327</v>
      </c>
      <c r="B100" s="16" t="s">
        <v>183</v>
      </c>
      <c r="C100" s="21" t="s">
        <v>328</v>
      </c>
      <c r="D100" s="12">
        <v>39400</v>
      </c>
      <c r="E100" s="12">
        <v>39352</v>
      </c>
      <c r="F100" s="12">
        <f t="shared" si="2"/>
        <v>48</v>
      </c>
    </row>
    <row r="101" spans="1:6" ht="22.5">
      <c r="A101" s="26" t="s">
        <v>204</v>
      </c>
      <c r="B101" s="16" t="s">
        <v>183</v>
      </c>
      <c r="C101" s="21" t="s">
        <v>329</v>
      </c>
      <c r="D101" s="12">
        <v>39400</v>
      </c>
      <c r="E101" s="12">
        <v>39352</v>
      </c>
      <c r="F101" s="12">
        <f t="shared" si="2"/>
        <v>48</v>
      </c>
    </row>
    <row r="102" spans="1:6" ht="12.75">
      <c r="A102" s="30" t="s">
        <v>330</v>
      </c>
      <c r="B102" s="14" t="s">
        <v>183</v>
      </c>
      <c r="C102" s="31" t="s">
        <v>331</v>
      </c>
      <c r="D102" s="15">
        <v>3327600</v>
      </c>
      <c r="E102" s="15">
        <v>2893428.23</v>
      </c>
      <c r="F102" s="15">
        <f t="shared" si="2"/>
        <v>434171.77</v>
      </c>
    </row>
    <row r="103" spans="1:6" ht="45">
      <c r="A103" s="26" t="s">
        <v>316</v>
      </c>
      <c r="B103" s="16" t="s">
        <v>183</v>
      </c>
      <c r="C103" s="21" t="s">
        <v>332</v>
      </c>
      <c r="D103" s="12">
        <v>1368900</v>
      </c>
      <c r="E103" s="12">
        <v>1179478.17</v>
      </c>
      <c r="F103" s="12">
        <f t="shared" si="2"/>
        <v>189421.83000000007</v>
      </c>
    </row>
    <row r="104" spans="1:6" ht="33.75">
      <c r="A104" s="26" t="s">
        <v>318</v>
      </c>
      <c r="B104" s="16" t="s">
        <v>183</v>
      </c>
      <c r="C104" s="21" t="s">
        <v>333</v>
      </c>
      <c r="D104" s="12">
        <v>1368900</v>
      </c>
      <c r="E104" s="12">
        <v>1179478.17</v>
      </c>
      <c r="F104" s="12">
        <f t="shared" si="2"/>
        <v>189421.83000000007</v>
      </c>
    </row>
    <row r="105" spans="1:6" ht="135">
      <c r="A105" s="27" t="s">
        <v>334</v>
      </c>
      <c r="B105" s="16" t="s">
        <v>183</v>
      </c>
      <c r="C105" s="21" t="s">
        <v>335</v>
      </c>
      <c r="D105" s="12">
        <v>1368900</v>
      </c>
      <c r="E105" s="12">
        <v>1179478.17</v>
      </c>
      <c r="F105" s="12">
        <f t="shared" si="2"/>
        <v>189421.83000000007</v>
      </c>
    </row>
    <row r="106" spans="1:6" ht="22.5">
      <c r="A106" s="26" t="s">
        <v>204</v>
      </c>
      <c r="B106" s="16" t="s">
        <v>183</v>
      </c>
      <c r="C106" s="21" t="s">
        <v>336</v>
      </c>
      <c r="D106" s="12">
        <v>1368900</v>
      </c>
      <c r="E106" s="12">
        <v>1179478.17</v>
      </c>
      <c r="F106" s="12">
        <f t="shared" si="2"/>
        <v>189421.83000000007</v>
      </c>
    </row>
    <row r="107" spans="1:6" ht="33.75">
      <c r="A107" s="26" t="s">
        <v>234</v>
      </c>
      <c r="B107" s="16" t="s">
        <v>183</v>
      </c>
      <c r="C107" s="21" t="s">
        <v>337</v>
      </c>
      <c r="D107" s="12">
        <v>1958700</v>
      </c>
      <c r="E107" s="12">
        <v>1713950.06</v>
      </c>
      <c r="F107" s="12">
        <f t="shared" si="2"/>
        <v>244749.93999999994</v>
      </c>
    </row>
    <row r="108" spans="1:6" ht="22.5">
      <c r="A108" s="26" t="s">
        <v>236</v>
      </c>
      <c r="B108" s="16" t="s">
        <v>183</v>
      </c>
      <c r="C108" s="21" t="s">
        <v>338</v>
      </c>
      <c r="D108" s="12">
        <v>1958700</v>
      </c>
      <c r="E108" s="12">
        <v>1713950.06</v>
      </c>
      <c r="F108" s="12">
        <f t="shared" si="2"/>
        <v>244749.93999999994</v>
      </c>
    </row>
    <row r="109" spans="1:6" ht="67.5">
      <c r="A109" s="27" t="s">
        <v>339</v>
      </c>
      <c r="B109" s="16" t="s">
        <v>183</v>
      </c>
      <c r="C109" s="21" t="s">
        <v>340</v>
      </c>
      <c r="D109" s="12">
        <v>1919700</v>
      </c>
      <c r="E109" s="12">
        <v>1674977.24</v>
      </c>
      <c r="F109" s="12">
        <f t="shared" si="2"/>
        <v>244722.76</v>
      </c>
    </row>
    <row r="110" spans="1:6" ht="22.5">
      <c r="A110" s="26" t="s">
        <v>204</v>
      </c>
      <c r="B110" s="16" t="s">
        <v>183</v>
      </c>
      <c r="C110" s="21" t="s">
        <v>341</v>
      </c>
      <c r="D110" s="12">
        <v>1919700</v>
      </c>
      <c r="E110" s="12">
        <v>1674977.24</v>
      </c>
      <c r="F110" s="12">
        <f t="shared" si="2"/>
        <v>244722.76</v>
      </c>
    </row>
    <row r="111" spans="1:6" ht="69.75" customHeight="1">
      <c r="A111" s="27" t="s">
        <v>342</v>
      </c>
      <c r="B111" s="16" t="s">
        <v>183</v>
      </c>
      <c r="C111" s="21" t="s">
        <v>343</v>
      </c>
      <c r="D111" s="12">
        <v>39000</v>
      </c>
      <c r="E111" s="12">
        <v>38972.82</v>
      </c>
      <c r="F111" s="12">
        <f aca="true" t="shared" si="3" ref="F111:F142">IF(OR(D111="-",IF(E111="-",0,E111)&gt;=IF(D111="-",0,D111)),"-",IF(D111="-",0,D111)-IF(E111="-",0,E111))</f>
        <v>27.18000000000029</v>
      </c>
    </row>
    <row r="112" spans="1:6" ht="22.5">
      <c r="A112" s="26" t="s">
        <v>204</v>
      </c>
      <c r="B112" s="16" t="s">
        <v>183</v>
      </c>
      <c r="C112" s="21" t="s">
        <v>344</v>
      </c>
      <c r="D112" s="12">
        <v>39000</v>
      </c>
      <c r="E112" s="12">
        <v>38972.82</v>
      </c>
      <c r="F112" s="12">
        <f t="shared" si="3"/>
        <v>27.18000000000029</v>
      </c>
    </row>
    <row r="113" spans="1:6" ht="12.75">
      <c r="A113" s="30" t="s">
        <v>345</v>
      </c>
      <c r="B113" s="14" t="s">
        <v>183</v>
      </c>
      <c r="C113" s="31" t="s">
        <v>346</v>
      </c>
      <c r="D113" s="15">
        <v>64000</v>
      </c>
      <c r="E113" s="15">
        <v>38500</v>
      </c>
      <c r="F113" s="15">
        <f t="shared" si="3"/>
        <v>25500</v>
      </c>
    </row>
    <row r="114" spans="1:6" ht="22.5">
      <c r="A114" s="30" t="s">
        <v>347</v>
      </c>
      <c r="B114" s="14" t="s">
        <v>183</v>
      </c>
      <c r="C114" s="31" t="s">
        <v>348</v>
      </c>
      <c r="D114" s="15">
        <v>64000</v>
      </c>
      <c r="E114" s="15">
        <v>38500</v>
      </c>
      <c r="F114" s="15">
        <f t="shared" si="3"/>
        <v>25500</v>
      </c>
    </row>
    <row r="115" spans="1:6" ht="22.5">
      <c r="A115" s="26" t="s">
        <v>248</v>
      </c>
      <c r="B115" s="16" t="s">
        <v>183</v>
      </c>
      <c r="C115" s="21" t="s">
        <v>349</v>
      </c>
      <c r="D115" s="12">
        <v>64000</v>
      </c>
      <c r="E115" s="12">
        <v>38500</v>
      </c>
      <c r="F115" s="12">
        <f t="shared" si="3"/>
        <v>25500</v>
      </c>
    </row>
    <row r="116" spans="1:6" ht="12.75">
      <c r="A116" s="26" t="s">
        <v>250</v>
      </c>
      <c r="B116" s="16" t="s">
        <v>183</v>
      </c>
      <c r="C116" s="21" t="s">
        <v>350</v>
      </c>
      <c r="D116" s="12">
        <v>64000</v>
      </c>
      <c r="E116" s="12">
        <v>38500</v>
      </c>
      <c r="F116" s="12">
        <f t="shared" si="3"/>
        <v>25500</v>
      </c>
    </row>
    <row r="117" spans="1:6" ht="67.5">
      <c r="A117" s="27" t="s">
        <v>351</v>
      </c>
      <c r="B117" s="16" t="s">
        <v>183</v>
      </c>
      <c r="C117" s="21" t="s">
        <v>352</v>
      </c>
      <c r="D117" s="12">
        <v>64000</v>
      </c>
      <c r="E117" s="12">
        <v>38500</v>
      </c>
      <c r="F117" s="12">
        <f t="shared" si="3"/>
        <v>25500</v>
      </c>
    </row>
    <row r="118" spans="1:6" ht="22.5">
      <c r="A118" s="26" t="s">
        <v>204</v>
      </c>
      <c r="B118" s="16" t="s">
        <v>183</v>
      </c>
      <c r="C118" s="21" t="s">
        <v>353</v>
      </c>
      <c r="D118" s="12">
        <v>64000</v>
      </c>
      <c r="E118" s="12">
        <v>38500</v>
      </c>
      <c r="F118" s="12">
        <f t="shared" si="3"/>
        <v>25500</v>
      </c>
    </row>
    <row r="119" spans="1:6" ht="12.75">
      <c r="A119" s="30" t="s">
        <v>354</v>
      </c>
      <c r="B119" s="14" t="s">
        <v>183</v>
      </c>
      <c r="C119" s="31" t="s">
        <v>355</v>
      </c>
      <c r="D119" s="15">
        <v>5770000</v>
      </c>
      <c r="E119" s="15">
        <v>3714810.8</v>
      </c>
      <c r="F119" s="15">
        <f t="shared" si="3"/>
        <v>2055189.2000000002</v>
      </c>
    </row>
    <row r="120" spans="1:6" ht="12.75">
      <c r="A120" s="30" t="s">
        <v>356</v>
      </c>
      <c r="B120" s="14" t="s">
        <v>183</v>
      </c>
      <c r="C120" s="31" t="s">
        <v>357</v>
      </c>
      <c r="D120" s="15">
        <v>5770000</v>
      </c>
      <c r="E120" s="15">
        <v>3714810.8</v>
      </c>
      <c r="F120" s="15">
        <f t="shared" si="3"/>
        <v>2055189.2000000002</v>
      </c>
    </row>
    <row r="121" spans="1:6" ht="22.5">
      <c r="A121" s="26" t="s">
        <v>358</v>
      </c>
      <c r="B121" s="16" t="s">
        <v>183</v>
      </c>
      <c r="C121" s="21" t="s">
        <v>359</v>
      </c>
      <c r="D121" s="12">
        <v>5770000</v>
      </c>
      <c r="E121" s="12">
        <v>3714810.8</v>
      </c>
      <c r="F121" s="12">
        <f t="shared" si="3"/>
        <v>2055189.2000000002</v>
      </c>
    </row>
    <row r="122" spans="1:6" ht="12.75">
      <c r="A122" s="26" t="s">
        <v>360</v>
      </c>
      <c r="B122" s="16" t="s">
        <v>183</v>
      </c>
      <c r="C122" s="21" t="s">
        <v>361</v>
      </c>
      <c r="D122" s="12">
        <v>5770000</v>
      </c>
      <c r="E122" s="12">
        <v>3714810.8</v>
      </c>
      <c r="F122" s="12">
        <f t="shared" si="3"/>
        <v>2055189.2000000002</v>
      </c>
    </row>
    <row r="123" spans="1:6" ht="90">
      <c r="A123" s="27" t="s">
        <v>362</v>
      </c>
      <c r="B123" s="16" t="s">
        <v>183</v>
      </c>
      <c r="C123" s="21" t="s">
        <v>363</v>
      </c>
      <c r="D123" s="12">
        <v>5573600</v>
      </c>
      <c r="E123" s="12">
        <v>3601822</v>
      </c>
      <c r="F123" s="12">
        <f t="shared" si="3"/>
        <v>1971778</v>
      </c>
    </row>
    <row r="124" spans="1:6" ht="45">
      <c r="A124" s="26" t="s">
        <v>364</v>
      </c>
      <c r="B124" s="16" t="s">
        <v>183</v>
      </c>
      <c r="C124" s="21" t="s">
        <v>365</v>
      </c>
      <c r="D124" s="12">
        <v>5573600</v>
      </c>
      <c r="E124" s="12">
        <v>3601822</v>
      </c>
      <c r="F124" s="12">
        <f t="shared" si="3"/>
        <v>1971778</v>
      </c>
    </row>
    <row r="125" spans="1:6" ht="45">
      <c r="A125" s="26" t="s">
        <v>366</v>
      </c>
      <c r="B125" s="16" t="s">
        <v>183</v>
      </c>
      <c r="C125" s="21" t="s">
        <v>367</v>
      </c>
      <c r="D125" s="12">
        <v>143000</v>
      </c>
      <c r="E125" s="12">
        <v>112988.8</v>
      </c>
      <c r="F125" s="12">
        <f t="shared" si="3"/>
        <v>30011.199999999997</v>
      </c>
    </row>
    <row r="126" spans="1:6" ht="22.5">
      <c r="A126" s="26" t="s">
        <v>204</v>
      </c>
      <c r="B126" s="16" t="s">
        <v>183</v>
      </c>
      <c r="C126" s="21" t="s">
        <v>368</v>
      </c>
      <c r="D126" s="12">
        <v>143000</v>
      </c>
      <c r="E126" s="12">
        <v>112988.8</v>
      </c>
      <c r="F126" s="12">
        <f t="shared" si="3"/>
        <v>30011.199999999997</v>
      </c>
    </row>
    <row r="127" spans="1:6" ht="56.25">
      <c r="A127" s="26" t="s">
        <v>369</v>
      </c>
      <c r="B127" s="16" t="s">
        <v>183</v>
      </c>
      <c r="C127" s="21" t="s">
        <v>370</v>
      </c>
      <c r="D127" s="12">
        <v>53400</v>
      </c>
      <c r="E127" s="12" t="s">
        <v>48</v>
      </c>
      <c r="F127" s="12">
        <f t="shared" si="3"/>
        <v>53400</v>
      </c>
    </row>
    <row r="128" spans="1:6" ht="22.5">
      <c r="A128" s="26" t="s">
        <v>204</v>
      </c>
      <c r="B128" s="16" t="s">
        <v>183</v>
      </c>
      <c r="C128" s="21" t="s">
        <v>371</v>
      </c>
      <c r="D128" s="12">
        <v>53400</v>
      </c>
      <c r="E128" s="12" t="s">
        <v>48</v>
      </c>
      <c r="F128" s="12">
        <f t="shared" si="3"/>
        <v>53400</v>
      </c>
    </row>
    <row r="129" spans="1:6" ht="12.75">
      <c r="A129" s="30" t="s">
        <v>372</v>
      </c>
      <c r="B129" s="14" t="s">
        <v>183</v>
      </c>
      <c r="C129" s="31" t="s">
        <v>373</v>
      </c>
      <c r="D129" s="15">
        <v>177000</v>
      </c>
      <c r="E129" s="15">
        <v>74207</v>
      </c>
      <c r="F129" s="15">
        <f t="shared" si="3"/>
        <v>102793</v>
      </c>
    </row>
    <row r="130" spans="1:6" ht="12.75">
      <c r="A130" s="30" t="s">
        <v>374</v>
      </c>
      <c r="B130" s="14" t="s">
        <v>183</v>
      </c>
      <c r="C130" s="31" t="s">
        <v>375</v>
      </c>
      <c r="D130" s="15">
        <v>177000</v>
      </c>
      <c r="E130" s="15">
        <v>74207</v>
      </c>
      <c r="F130" s="15">
        <f t="shared" si="3"/>
        <v>102793</v>
      </c>
    </row>
    <row r="131" spans="1:6" ht="22.5">
      <c r="A131" s="26" t="s">
        <v>376</v>
      </c>
      <c r="B131" s="16" t="s">
        <v>183</v>
      </c>
      <c r="C131" s="21" t="s">
        <v>377</v>
      </c>
      <c r="D131" s="12">
        <v>177000</v>
      </c>
      <c r="E131" s="12">
        <v>74207</v>
      </c>
      <c r="F131" s="12">
        <f t="shared" si="3"/>
        <v>102793</v>
      </c>
    </row>
    <row r="132" spans="1:6" ht="12.75">
      <c r="A132" s="26" t="s">
        <v>378</v>
      </c>
      <c r="B132" s="16" t="s">
        <v>183</v>
      </c>
      <c r="C132" s="21" t="s">
        <v>379</v>
      </c>
      <c r="D132" s="12">
        <v>177000</v>
      </c>
      <c r="E132" s="12">
        <v>74207</v>
      </c>
      <c r="F132" s="12">
        <f t="shared" si="3"/>
        <v>102793</v>
      </c>
    </row>
    <row r="133" spans="1:6" ht="56.25">
      <c r="A133" s="26" t="s">
        <v>380</v>
      </c>
      <c r="B133" s="16" t="s">
        <v>183</v>
      </c>
      <c r="C133" s="21" t="s">
        <v>381</v>
      </c>
      <c r="D133" s="12">
        <v>66000</v>
      </c>
      <c r="E133" s="12">
        <v>25500</v>
      </c>
      <c r="F133" s="12">
        <f t="shared" si="3"/>
        <v>40500</v>
      </c>
    </row>
    <row r="134" spans="1:6" ht="22.5">
      <c r="A134" s="26" t="s">
        <v>204</v>
      </c>
      <c r="B134" s="16" t="s">
        <v>183</v>
      </c>
      <c r="C134" s="21" t="s">
        <v>382</v>
      </c>
      <c r="D134" s="12">
        <v>66000</v>
      </c>
      <c r="E134" s="12">
        <v>25500</v>
      </c>
      <c r="F134" s="12">
        <f t="shared" si="3"/>
        <v>40500</v>
      </c>
    </row>
    <row r="135" spans="1:6" ht="56.25">
      <c r="A135" s="26" t="s">
        <v>383</v>
      </c>
      <c r="B135" s="16" t="s">
        <v>183</v>
      </c>
      <c r="C135" s="21" t="s">
        <v>384</v>
      </c>
      <c r="D135" s="12">
        <v>87000</v>
      </c>
      <c r="E135" s="12">
        <v>48707</v>
      </c>
      <c r="F135" s="12">
        <f t="shared" si="3"/>
        <v>38293</v>
      </c>
    </row>
    <row r="136" spans="1:6" ht="22.5">
      <c r="A136" s="26" t="s">
        <v>204</v>
      </c>
      <c r="B136" s="16" t="s">
        <v>183</v>
      </c>
      <c r="C136" s="21" t="s">
        <v>385</v>
      </c>
      <c r="D136" s="12">
        <v>87000</v>
      </c>
      <c r="E136" s="12">
        <v>48707</v>
      </c>
      <c r="F136" s="12">
        <f t="shared" si="3"/>
        <v>38293</v>
      </c>
    </row>
    <row r="137" spans="1:6" ht="56.25">
      <c r="A137" s="26" t="s">
        <v>386</v>
      </c>
      <c r="B137" s="16" t="s">
        <v>183</v>
      </c>
      <c r="C137" s="21" t="s">
        <v>387</v>
      </c>
      <c r="D137" s="12">
        <v>24000</v>
      </c>
      <c r="E137" s="12" t="s">
        <v>48</v>
      </c>
      <c r="F137" s="12">
        <f t="shared" si="3"/>
        <v>24000</v>
      </c>
    </row>
    <row r="138" spans="1:6" ht="22.5">
      <c r="A138" s="26" t="s">
        <v>204</v>
      </c>
      <c r="B138" s="16" t="s">
        <v>183</v>
      </c>
      <c r="C138" s="21" t="s">
        <v>388</v>
      </c>
      <c r="D138" s="12">
        <v>24000</v>
      </c>
      <c r="E138" s="12" t="s">
        <v>48</v>
      </c>
      <c r="F138" s="12">
        <f t="shared" si="3"/>
        <v>24000</v>
      </c>
    </row>
    <row r="139" spans="1:6" ht="33.75">
      <c r="A139" s="30" t="s">
        <v>389</v>
      </c>
      <c r="B139" s="14" t="s">
        <v>183</v>
      </c>
      <c r="C139" s="31" t="s">
        <v>390</v>
      </c>
      <c r="D139" s="15">
        <v>2055</v>
      </c>
      <c r="E139" s="15">
        <v>500</v>
      </c>
      <c r="F139" s="15">
        <f t="shared" si="3"/>
        <v>1555</v>
      </c>
    </row>
    <row r="140" spans="1:6" ht="16.5" customHeight="1">
      <c r="A140" s="30" t="s">
        <v>391</v>
      </c>
      <c r="B140" s="14" t="s">
        <v>183</v>
      </c>
      <c r="C140" s="31" t="s">
        <v>392</v>
      </c>
      <c r="D140" s="15">
        <v>2055</v>
      </c>
      <c r="E140" s="15">
        <v>500</v>
      </c>
      <c r="F140" s="15">
        <f t="shared" si="3"/>
        <v>1555</v>
      </c>
    </row>
    <row r="141" spans="1:6" ht="22.5">
      <c r="A141" s="26" t="s">
        <v>217</v>
      </c>
      <c r="B141" s="16" t="s">
        <v>183</v>
      </c>
      <c r="C141" s="21" t="s">
        <v>393</v>
      </c>
      <c r="D141" s="12">
        <v>2055</v>
      </c>
      <c r="E141" s="12">
        <v>500</v>
      </c>
      <c r="F141" s="12">
        <f t="shared" si="3"/>
        <v>1555</v>
      </c>
    </row>
    <row r="142" spans="1:6" ht="12.75">
      <c r="A142" s="26" t="s">
        <v>267</v>
      </c>
      <c r="B142" s="16" t="s">
        <v>183</v>
      </c>
      <c r="C142" s="21" t="s">
        <v>394</v>
      </c>
      <c r="D142" s="12">
        <v>2055</v>
      </c>
      <c r="E142" s="12">
        <v>500</v>
      </c>
      <c r="F142" s="12">
        <f t="shared" si="3"/>
        <v>1555</v>
      </c>
    </row>
    <row r="143" spans="1:6" ht="103.5" customHeight="1">
      <c r="A143" s="27" t="s">
        <v>395</v>
      </c>
      <c r="B143" s="16" t="s">
        <v>183</v>
      </c>
      <c r="C143" s="21" t="s">
        <v>396</v>
      </c>
      <c r="D143" s="12">
        <v>779</v>
      </c>
      <c r="E143" s="12" t="s">
        <v>48</v>
      </c>
      <c r="F143" s="12">
        <f aca="true" t="shared" si="4" ref="F143:F148">IF(OR(D143="-",IF(E143="-",0,E143)&gt;=IF(D143="-",0,D143)),"-",IF(D143="-",0,D143)-IF(E143="-",0,E143))</f>
        <v>779</v>
      </c>
    </row>
    <row r="144" spans="1:6" ht="12.75">
      <c r="A144" s="26" t="s">
        <v>173</v>
      </c>
      <c r="B144" s="16" t="s">
        <v>183</v>
      </c>
      <c r="C144" s="21" t="s">
        <v>397</v>
      </c>
      <c r="D144" s="12">
        <v>779</v>
      </c>
      <c r="E144" s="12" t="s">
        <v>48</v>
      </c>
      <c r="F144" s="12">
        <f t="shared" si="4"/>
        <v>779</v>
      </c>
    </row>
    <row r="145" spans="1:6" ht="78.75">
      <c r="A145" s="27" t="s">
        <v>398</v>
      </c>
      <c r="B145" s="16" t="s">
        <v>183</v>
      </c>
      <c r="C145" s="21" t="s">
        <v>399</v>
      </c>
      <c r="D145" s="12">
        <v>776</v>
      </c>
      <c r="E145" s="12" t="s">
        <v>48</v>
      </c>
      <c r="F145" s="12">
        <f t="shared" si="4"/>
        <v>776</v>
      </c>
    </row>
    <row r="146" spans="1:6" ht="12.75">
      <c r="A146" s="26" t="s">
        <v>173</v>
      </c>
      <c r="B146" s="16" t="s">
        <v>183</v>
      </c>
      <c r="C146" s="21" t="s">
        <v>400</v>
      </c>
      <c r="D146" s="12">
        <v>776</v>
      </c>
      <c r="E146" s="12" t="s">
        <v>48</v>
      </c>
      <c r="F146" s="12">
        <f t="shared" si="4"/>
        <v>776</v>
      </c>
    </row>
    <row r="147" spans="1:6" ht="78.75">
      <c r="A147" s="27" t="s">
        <v>401</v>
      </c>
      <c r="B147" s="16" t="s">
        <v>183</v>
      </c>
      <c r="C147" s="21" t="s">
        <v>402</v>
      </c>
      <c r="D147" s="12">
        <v>500</v>
      </c>
      <c r="E147" s="12">
        <v>500</v>
      </c>
      <c r="F147" s="12" t="str">
        <f t="shared" si="4"/>
        <v>-</v>
      </c>
    </row>
    <row r="148" spans="1:6" ht="12.75">
      <c r="A148" s="26" t="s">
        <v>173</v>
      </c>
      <c r="B148" s="16" t="s">
        <v>183</v>
      </c>
      <c r="C148" s="21" t="s">
        <v>403</v>
      </c>
      <c r="D148" s="12">
        <v>500</v>
      </c>
      <c r="E148" s="12">
        <v>500</v>
      </c>
      <c r="F148" s="12" t="str">
        <f t="shared" si="4"/>
        <v>-</v>
      </c>
    </row>
    <row r="149" spans="1:6" ht="9" customHeight="1">
      <c r="A149" s="10"/>
      <c r="B149" s="10"/>
      <c r="C149" s="36"/>
      <c r="D149" s="37"/>
      <c r="E149" s="10"/>
      <c r="F149" s="10"/>
    </row>
    <row r="150" spans="1:6" ht="13.5" customHeight="1">
      <c r="A150" s="26" t="s">
        <v>404</v>
      </c>
      <c r="B150" s="16" t="s">
        <v>405</v>
      </c>
      <c r="C150" s="21" t="s">
        <v>184</v>
      </c>
      <c r="D150" s="12">
        <v>-1878300</v>
      </c>
      <c r="E150" s="12">
        <v>375981.04</v>
      </c>
      <c r="F150" s="12" t="s">
        <v>406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zoomScalePageLayoutView="0" workbookViewId="0" topLeftCell="A7">
      <selection activeCell="F19" sqref="F1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55" t="s">
        <v>407</v>
      </c>
      <c r="B1" s="55"/>
      <c r="C1" s="55"/>
      <c r="D1" s="55"/>
      <c r="E1" s="55"/>
      <c r="F1" s="55"/>
    </row>
    <row r="2" spans="1:6" ht="12.75" customHeight="1">
      <c r="A2" s="45" t="s">
        <v>408</v>
      </c>
      <c r="B2" s="45"/>
      <c r="C2" s="45"/>
      <c r="D2" s="45"/>
      <c r="E2" s="45"/>
      <c r="F2" s="45"/>
    </row>
    <row r="3" spans="1:6" ht="9" customHeight="1">
      <c r="A3" s="4"/>
      <c r="B3" s="13"/>
      <c r="C3" s="10"/>
      <c r="D3" s="6"/>
      <c r="E3" s="6"/>
      <c r="F3" s="10"/>
    </row>
    <row r="4" spans="1:6" ht="13.5" customHeight="1">
      <c r="A4" s="51" t="s">
        <v>25</v>
      </c>
      <c r="B4" s="51" t="s">
        <v>26</v>
      </c>
      <c r="C4" s="51" t="s">
        <v>409</v>
      </c>
      <c r="D4" s="52" t="s">
        <v>28</v>
      </c>
      <c r="E4" s="52" t="s">
        <v>29</v>
      </c>
      <c r="F4" s="52" t="s">
        <v>30</v>
      </c>
    </row>
    <row r="5" spans="1:6" ht="4.5" customHeight="1">
      <c r="A5" s="51"/>
      <c r="B5" s="51"/>
      <c r="C5" s="51"/>
      <c r="D5" s="52"/>
      <c r="E5" s="52"/>
      <c r="F5" s="52"/>
    </row>
    <row r="6" spans="1:6" ht="6" customHeight="1">
      <c r="A6" s="51"/>
      <c r="B6" s="51"/>
      <c r="C6" s="51"/>
      <c r="D6" s="52"/>
      <c r="E6" s="52"/>
      <c r="F6" s="52"/>
    </row>
    <row r="7" spans="1:6" ht="4.5" customHeight="1">
      <c r="A7" s="51"/>
      <c r="B7" s="51"/>
      <c r="C7" s="51"/>
      <c r="D7" s="52"/>
      <c r="E7" s="52"/>
      <c r="F7" s="52"/>
    </row>
    <row r="8" spans="1:6" ht="6" customHeight="1">
      <c r="A8" s="51"/>
      <c r="B8" s="51"/>
      <c r="C8" s="51"/>
      <c r="D8" s="52"/>
      <c r="E8" s="52"/>
      <c r="F8" s="52"/>
    </row>
    <row r="9" spans="1:6" ht="6" customHeight="1">
      <c r="A9" s="51"/>
      <c r="B9" s="51"/>
      <c r="C9" s="51"/>
      <c r="D9" s="52"/>
      <c r="E9" s="52"/>
      <c r="F9" s="52"/>
    </row>
    <row r="10" spans="1:6" ht="18" customHeight="1">
      <c r="A10" s="51"/>
      <c r="B10" s="51"/>
      <c r="C10" s="51"/>
      <c r="D10" s="52"/>
      <c r="E10" s="52"/>
      <c r="F10" s="52"/>
    </row>
    <row r="11" spans="1:6" ht="13.5" customHeight="1">
      <c r="A11" s="24">
        <v>1</v>
      </c>
      <c r="B11" s="24">
        <v>2</v>
      </c>
      <c r="C11" s="24">
        <v>3</v>
      </c>
      <c r="D11" s="25" t="s">
        <v>31</v>
      </c>
      <c r="E11" s="25" t="s">
        <v>32</v>
      </c>
      <c r="F11" s="25" t="s">
        <v>33</v>
      </c>
    </row>
    <row r="12" spans="1:6" ht="22.5">
      <c r="A12" s="38" t="s">
        <v>410</v>
      </c>
      <c r="B12" s="39" t="s">
        <v>411</v>
      </c>
      <c r="C12" s="39" t="s">
        <v>184</v>
      </c>
      <c r="D12" s="40">
        <v>1878300</v>
      </c>
      <c r="E12" s="40">
        <f>E18</f>
        <v>-375981.0399999991</v>
      </c>
      <c r="F12" s="40" t="s">
        <v>184</v>
      </c>
    </row>
    <row r="13" spans="1:6" ht="12.75">
      <c r="A13" s="41" t="s">
        <v>37</v>
      </c>
      <c r="B13" s="42"/>
      <c r="C13" s="42"/>
      <c r="D13" s="43"/>
      <c r="E13" s="43"/>
      <c r="F13" s="43"/>
    </row>
    <row r="14" spans="1:6" ht="12.75">
      <c r="A14" s="38" t="s">
        <v>412</v>
      </c>
      <c r="B14" s="39" t="s">
        <v>413</v>
      </c>
      <c r="C14" s="39" t="s">
        <v>184</v>
      </c>
      <c r="D14" s="40" t="s">
        <v>48</v>
      </c>
      <c r="E14" s="40" t="s">
        <v>48</v>
      </c>
      <c r="F14" s="40" t="s">
        <v>48</v>
      </c>
    </row>
    <row r="15" spans="1:6" ht="12.75">
      <c r="A15" s="41" t="s">
        <v>414</v>
      </c>
      <c r="B15" s="42"/>
      <c r="C15" s="42"/>
      <c r="D15" s="43"/>
      <c r="E15" s="43"/>
      <c r="F15" s="43"/>
    </row>
    <row r="16" spans="1:6" ht="12.75">
      <c r="A16" s="38" t="s">
        <v>415</v>
      </c>
      <c r="B16" s="39" t="s">
        <v>416</v>
      </c>
      <c r="C16" s="39" t="s">
        <v>184</v>
      </c>
      <c r="D16" s="40" t="s">
        <v>48</v>
      </c>
      <c r="E16" s="40" t="s">
        <v>48</v>
      </c>
      <c r="F16" s="40" t="s">
        <v>48</v>
      </c>
    </row>
    <row r="17" spans="1:6" ht="12.75">
      <c r="A17" s="41" t="s">
        <v>414</v>
      </c>
      <c r="B17" s="42"/>
      <c r="C17" s="42"/>
      <c r="D17" s="43"/>
      <c r="E17" s="43"/>
      <c r="F17" s="43"/>
    </row>
    <row r="18" spans="1:6" ht="12.75">
      <c r="A18" s="38" t="s">
        <v>417</v>
      </c>
      <c r="B18" s="39" t="s">
        <v>418</v>
      </c>
      <c r="C18" s="39" t="s">
        <v>419</v>
      </c>
      <c r="D18" s="40">
        <v>1878300</v>
      </c>
      <c r="E18" s="40">
        <f>E19</f>
        <v>-375981.0399999991</v>
      </c>
      <c r="F18" s="40">
        <f>F19</f>
        <v>2254281.039999999</v>
      </c>
    </row>
    <row r="19" spans="1:6" ht="22.5">
      <c r="A19" s="38" t="s">
        <v>420</v>
      </c>
      <c r="B19" s="39" t="s">
        <v>418</v>
      </c>
      <c r="C19" s="39" t="s">
        <v>421</v>
      </c>
      <c r="D19" s="40">
        <v>1878300</v>
      </c>
      <c r="E19" s="40">
        <f>E20+E24</f>
        <v>-375981.0399999991</v>
      </c>
      <c r="F19" s="40">
        <f>D19-E19</f>
        <v>2254281.039999999</v>
      </c>
    </row>
    <row r="20" spans="1:6" ht="12.75">
      <c r="A20" s="38" t="s">
        <v>422</v>
      </c>
      <c r="B20" s="39" t="s">
        <v>423</v>
      </c>
      <c r="C20" s="39" t="s">
        <v>424</v>
      </c>
      <c r="D20" s="40">
        <v>-15803200</v>
      </c>
      <c r="E20" s="40">
        <f>E21</f>
        <v>-12433313.94</v>
      </c>
      <c r="F20" s="40" t="s">
        <v>406</v>
      </c>
    </row>
    <row r="21" spans="1:6" ht="22.5">
      <c r="A21" s="38" t="s">
        <v>425</v>
      </c>
      <c r="B21" s="39" t="s">
        <v>423</v>
      </c>
      <c r="C21" s="39" t="s">
        <v>426</v>
      </c>
      <c r="D21" s="40">
        <v>-15803200</v>
      </c>
      <c r="E21" s="40">
        <f>E22</f>
        <v>-12433313.94</v>
      </c>
      <c r="F21" s="40" t="s">
        <v>406</v>
      </c>
    </row>
    <row r="22" spans="1:6" ht="22.5">
      <c r="A22" s="38" t="s">
        <v>427</v>
      </c>
      <c r="B22" s="39" t="s">
        <v>423</v>
      </c>
      <c r="C22" s="39" t="s">
        <v>428</v>
      </c>
      <c r="D22" s="40">
        <v>-15803200</v>
      </c>
      <c r="E22" s="40">
        <v>-12433313.94</v>
      </c>
      <c r="F22" s="40" t="s">
        <v>406</v>
      </c>
    </row>
    <row r="23" spans="1:6" ht="12.75">
      <c r="A23" s="38" t="s">
        <v>422</v>
      </c>
      <c r="B23" s="39" t="s">
        <v>423</v>
      </c>
      <c r="C23" s="39" t="s">
        <v>429</v>
      </c>
      <c r="D23" s="40" t="s">
        <v>48</v>
      </c>
      <c r="E23" s="40" t="s">
        <v>48</v>
      </c>
      <c r="F23" s="40" t="s">
        <v>48</v>
      </c>
    </row>
    <row r="24" spans="1:6" ht="12.75">
      <c r="A24" s="38" t="s">
        <v>430</v>
      </c>
      <c r="B24" s="39" t="s">
        <v>431</v>
      </c>
      <c r="C24" s="39" t="s">
        <v>432</v>
      </c>
      <c r="D24" s="40">
        <v>17681500</v>
      </c>
      <c r="E24" s="40">
        <f>E25</f>
        <v>12057332.9</v>
      </c>
      <c r="F24" s="40" t="s">
        <v>406</v>
      </c>
    </row>
    <row r="25" spans="1:6" ht="22.5">
      <c r="A25" s="38" t="s">
        <v>433</v>
      </c>
      <c r="B25" s="39" t="s">
        <v>431</v>
      </c>
      <c r="C25" s="39" t="s">
        <v>434</v>
      </c>
      <c r="D25" s="40">
        <v>17681500</v>
      </c>
      <c r="E25" s="40">
        <v>12057332.9</v>
      </c>
      <c r="F25" s="40" t="s">
        <v>406</v>
      </c>
    </row>
    <row r="26" spans="1:6" ht="12.75">
      <c r="A26" s="38" t="s">
        <v>430</v>
      </c>
      <c r="B26" s="39" t="s">
        <v>431</v>
      </c>
      <c r="C26" s="39" t="s">
        <v>435</v>
      </c>
      <c r="D26" s="40" t="s">
        <v>48</v>
      </c>
      <c r="E26" s="40" t="s">
        <v>48</v>
      </c>
      <c r="F26" s="40" t="s">
        <v>48</v>
      </c>
    </row>
    <row r="27" spans="1:6" ht="12.75" customHeight="1">
      <c r="A27" s="4"/>
      <c r="B27" s="36"/>
      <c r="C27" s="4"/>
      <c r="D27" s="6"/>
      <c r="E27" s="6"/>
      <c r="F27" s="10"/>
    </row>
    <row r="30" spans="1:3" ht="12.75" customHeight="1">
      <c r="A30" s="44"/>
      <c r="B30" s="44"/>
      <c r="C30" s="44"/>
    </row>
    <row r="31" spans="1:3" ht="12.75" customHeight="1">
      <c r="A31" s="44" t="s">
        <v>452</v>
      </c>
      <c r="B31" s="44"/>
      <c r="C31" s="44"/>
    </row>
    <row r="32" spans="1:3" ht="12.75" customHeight="1">
      <c r="A32" s="44" t="s">
        <v>453</v>
      </c>
      <c r="B32" s="44"/>
      <c r="C32" s="44"/>
    </row>
    <row r="33" spans="1:3" ht="12.75" customHeight="1">
      <c r="A33" s="44"/>
      <c r="B33" s="44"/>
      <c r="C33" s="44"/>
    </row>
    <row r="34" spans="1:3" ht="12.75" customHeight="1">
      <c r="A34" s="44" t="s">
        <v>454</v>
      </c>
      <c r="B34" s="44"/>
      <c r="C34" s="44"/>
    </row>
    <row r="35" spans="1:3" ht="12.75" customHeight="1">
      <c r="A35" s="44" t="s">
        <v>455</v>
      </c>
      <c r="B35" s="44"/>
      <c r="C35" s="44"/>
    </row>
    <row r="36" spans="1:3" ht="12.75" customHeight="1">
      <c r="A36" s="44"/>
      <c r="B36" s="44"/>
      <c r="C36" s="44"/>
    </row>
    <row r="37" spans="1:3" ht="12.75" customHeight="1">
      <c r="A37" s="44" t="s">
        <v>456</v>
      </c>
      <c r="B37" s="44"/>
      <c r="C37" s="44"/>
    </row>
    <row r="38" spans="1:3" ht="12.75" customHeight="1">
      <c r="A38" s="44" t="s">
        <v>457</v>
      </c>
      <c r="B38" s="44"/>
      <c r="C38" s="44"/>
    </row>
    <row r="39" spans="1:3" ht="12.75" customHeight="1">
      <c r="A39" s="44"/>
      <c r="B39" s="44"/>
      <c r="C39" s="44"/>
    </row>
    <row r="40" spans="1:3" ht="12.75" customHeight="1">
      <c r="A40" s="44" t="s">
        <v>458</v>
      </c>
      <c r="B40" s="44"/>
      <c r="C40" s="4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96:F96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436</v>
      </c>
      <c r="B1" t="s">
        <v>32</v>
      </c>
    </row>
    <row r="2" spans="1:2" ht="12.75">
      <c r="A2" t="s">
        <v>437</v>
      </c>
      <c r="B2" t="s">
        <v>438</v>
      </c>
    </row>
    <row r="3" spans="1:2" ht="12.75">
      <c r="A3" t="s">
        <v>439</v>
      </c>
      <c r="B3" t="s">
        <v>6</v>
      </c>
    </row>
    <row r="4" spans="1:2" ht="12.75">
      <c r="A4" t="s">
        <v>440</v>
      </c>
      <c r="B4" t="s">
        <v>441</v>
      </c>
    </row>
    <row r="5" spans="1:2" ht="12.75">
      <c r="A5" t="s">
        <v>442</v>
      </c>
      <c r="B5" t="s">
        <v>443</v>
      </c>
    </row>
    <row r="6" spans="1:2" ht="12.75">
      <c r="A6" t="s">
        <v>444</v>
      </c>
    </row>
    <row r="7" spans="1:2" ht="12.75">
      <c r="A7" t="s">
        <v>446</v>
      </c>
    </row>
    <row r="8" spans="1:2" ht="12.75">
      <c r="A8" t="s">
        <v>447</v>
      </c>
      <c r="B8" t="s">
        <v>448</v>
      </c>
    </row>
    <row r="9" spans="1:2" ht="12.75">
      <c r="A9" t="s">
        <v>449</v>
      </c>
      <c r="B9" t="s">
        <v>450</v>
      </c>
    </row>
    <row r="10" spans="1:2" ht="12.75">
      <c r="A10" t="s">
        <v>451</v>
      </c>
      <c r="B10" t="s">
        <v>443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</dc:creator>
  <cp:keywords/>
  <dc:description>POI HSSF rep:2.48.0.105</dc:description>
  <cp:lastModifiedBy>Finans</cp:lastModifiedBy>
  <cp:lastPrinted>2019-10-31T11:38:23Z</cp:lastPrinted>
  <dcterms:created xsi:type="dcterms:W3CDTF">2019-10-03T12:54:41Z</dcterms:created>
  <dcterms:modified xsi:type="dcterms:W3CDTF">2019-10-31T11:38:40Z</dcterms:modified>
  <cp:category/>
  <cp:version/>
  <cp:contentType/>
  <cp:contentStatus/>
</cp:coreProperties>
</file>